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001\Desktop\"/>
    </mc:Choice>
  </mc:AlternateContent>
  <xr:revisionPtr revIDLastSave="0" documentId="13_ncr:1_{E3845689-1A3A-4636-AF6D-AABAE8E1880D}" xr6:coauthVersionLast="47" xr6:coauthVersionMax="47" xr10:uidLastSave="{00000000-0000-0000-0000-000000000000}"/>
  <bookViews>
    <workbookView xWindow="-120" yWindow="-120" windowWidth="29040" windowHeight="15840" xr2:uid="{9E5AF4A5-F832-4210-9A80-C2620798AFE6}"/>
  </bookViews>
  <sheets>
    <sheet name="Listino ZINCO SYSTEM_2026" sheetId="2" r:id="rId1"/>
  </sheets>
  <definedNames>
    <definedName name="_xlnm._FilterDatabase" localSheetId="0" hidden="1">'Listino ZINCO SYSTEM_2026'!$A$3:$I$88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  <c r="G5" i="2"/>
  <c r="G6" i="2"/>
  <c r="G7" i="2"/>
  <c r="G8" i="2"/>
  <c r="H8" i="2" s="1"/>
  <c r="G9" i="2"/>
  <c r="G10" i="2"/>
  <c r="G11" i="2"/>
  <c r="G12" i="2"/>
  <c r="H12" i="2" s="1"/>
  <c r="G13" i="2"/>
  <c r="G14" i="2"/>
  <c r="G15" i="2"/>
  <c r="G16" i="2"/>
  <c r="H16" i="2" s="1"/>
  <c r="G17" i="2"/>
  <c r="G18" i="2"/>
  <c r="G19" i="2"/>
  <c r="G20" i="2"/>
  <c r="G21" i="2"/>
  <c r="G22" i="2"/>
  <c r="G23" i="2"/>
  <c r="G24" i="2"/>
  <c r="G25" i="2"/>
  <c r="G26" i="2"/>
  <c r="G27" i="2"/>
  <c r="G28" i="2"/>
  <c r="H28" i="2" s="1"/>
  <c r="G29" i="2"/>
  <c r="G30" i="2"/>
  <c r="G31" i="2"/>
  <c r="G32" i="2"/>
  <c r="H32" i="2" s="1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H48" i="2" s="1"/>
  <c r="G49" i="2"/>
  <c r="G50" i="2"/>
  <c r="G51" i="2"/>
  <c r="G52" i="2"/>
  <c r="H52" i="2" s="1"/>
  <c r="G53" i="2"/>
  <c r="G54" i="2"/>
  <c r="G55" i="2"/>
  <c r="G56" i="2"/>
  <c r="H56" i="2" s="1"/>
  <c r="G57" i="2"/>
  <c r="G58" i="2"/>
  <c r="G59" i="2"/>
  <c r="G60" i="2"/>
  <c r="G61" i="2"/>
  <c r="G62" i="2"/>
  <c r="G63" i="2"/>
  <c r="G64" i="2"/>
  <c r="H64" i="2" s="1"/>
  <c r="G65" i="2"/>
  <c r="G66" i="2"/>
  <c r="G67" i="2"/>
  <c r="G68" i="2"/>
  <c r="H68" i="2" s="1"/>
  <c r="G69" i="2"/>
  <c r="G70" i="2"/>
  <c r="G71" i="2"/>
  <c r="G72" i="2"/>
  <c r="H72" i="2" s="1"/>
  <c r="G73" i="2"/>
  <c r="G74" i="2"/>
  <c r="G75" i="2"/>
  <c r="G76" i="2"/>
  <c r="H76" i="2" s="1"/>
  <c r="G77" i="2"/>
  <c r="G78" i="2"/>
  <c r="G79" i="2"/>
  <c r="G80" i="2"/>
  <c r="G81" i="2"/>
  <c r="G82" i="2"/>
  <c r="G83" i="2"/>
  <c r="G84" i="2"/>
  <c r="G85" i="2"/>
  <c r="G86" i="2"/>
  <c r="G87" i="2"/>
  <c r="G88" i="2"/>
  <c r="G4" i="2"/>
  <c r="H4" i="2" s="1"/>
  <c r="I4" i="2" s="1"/>
  <c r="H17" i="2"/>
  <c r="I17" i="2" s="1"/>
  <c r="H19" i="2"/>
  <c r="H21" i="2"/>
  <c r="I21" i="2" s="1"/>
  <c r="H22" i="2"/>
  <c r="I22" i="2" s="1"/>
  <c r="H23" i="2"/>
  <c r="H25" i="2"/>
  <c r="I25" i="2" s="1"/>
  <c r="H26" i="2"/>
  <c r="I26" i="2" s="1"/>
  <c r="H27" i="2"/>
  <c r="H29" i="2"/>
  <c r="I29" i="2" s="1"/>
  <c r="H30" i="2"/>
  <c r="I30" i="2" s="1"/>
  <c r="H31" i="2"/>
  <c r="H33" i="2"/>
  <c r="I33" i="2" s="1"/>
  <c r="H35" i="2"/>
  <c r="H36" i="2"/>
  <c r="H37" i="2"/>
  <c r="I37" i="2" s="1"/>
  <c r="H38" i="2"/>
  <c r="I38" i="2" s="1"/>
  <c r="H39" i="2"/>
  <c r="H40" i="2"/>
  <c r="H41" i="2"/>
  <c r="I41" i="2" s="1"/>
  <c r="H43" i="2"/>
  <c r="H45" i="2"/>
  <c r="I45" i="2" s="1"/>
  <c r="H46" i="2"/>
  <c r="I46" i="2" s="1"/>
  <c r="H47" i="2"/>
  <c r="H49" i="2"/>
  <c r="I49" i="2" s="1"/>
  <c r="H50" i="2"/>
  <c r="I50" i="2" s="1"/>
  <c r="H51" i="2"/>
  <c r="H53" i="2"/>
  <c r="I53" i="2" s="1"/>
  <c r="H54" i="2"/>
  <c r="I54" i="2" s="1"/>
  <c r="H55" i="2"/>
  <c r="H57" i="2"/>
  <c r="I57" i="2" s="1"/>
  <c r="H58" i="2"/>
  <c r="I58" i="2" s="1"/>
  <c r="H59" i="2"/>
  <c r="H60" i="2"/>
  <c r="H61" i="2"/>
  <c r="I61" i="2" s="1"/>
  <c r="H62" i="2"/>
  <c r="I62" i="2" s="1"/>
  <c r="H63" i="2"/>
  <c r="H65" i="2"/>
  <c r="I65" i="2" s="1"/>
  <c r="H67" i="2"/>
  <c r="H69" i="2"/>
  <c r="I69" i="2" s="1"/>
  <c r="H70" i="2"/>
  <c r="I70" i="2" s="1"/>
  <c r="H71" i="2"/>
  <c r="H73" i="2"/>
  <c r="I73" i="2" s="1"/>
  <c r="H75" i="2"/>
  <c r="H77" i="2"/>
  <c r="I77" i="2" s="1"/>
  <c r="H78" i="2"/>
  <c r="I78" i="2" s="1"/>
  <c r="H79" i="2"/>
  <c r="H80" i="2"/>
  <c r="H81" i="2"/>
  <c r="H82" i="2"/>
  <c r="H83" i="2"/>
  <c r="H86" i="2"/>
  <c r="H87" i="2"/>
  <c r="H5" i="2"/>
  <c r="H6" i="2"/>
  <c r="I6" i="2" s="1"/>
  <c r="H7" i="2"/>
  <c r="I7" i="2" s="1"/>
  <c r="H9" i="2"/>
  <c r="H10" i="2"/>
  <c r="I10" i="2" s="1"/>
  <c r="H11" i="2"/>
  <c r="I11" i="2" s="1"/>
  <c r="H13" i="2"/>
  <c r="H14" i="2"/>
  <c r="I14" i="2" s="1"/>
  <c r="H15" i="2"/>
  <c r="I15" i="2" s="1"/>
  <c r="H18" i="2"/>
  <c r="I18" i="2" s="1"/>
  <c r="H24" i="2"/>
  <c r="H34" i="2"/>
  <c r="I34" i="2" s="1"/>
  <c r="H42" i="2"/>
  <c r="I42" i="2" s="1"/>
  <c r="H44" i="2"/>
  <c r="H66" i="2"/>
  <c r="I66" i="2" s="1"/>
  <c r="H74" i="2"/>
  <c r="I74" i="2" s="1"/>
  <c r="H85" i="2"/>
  <c r="H88" i="2"/>
  <c r="I85" i="2" l="1"/>
  <c r="I86" i="2"/>
  <c r="I80" i="2"/>
  <c r="I72" i="2"/>
  <c r="I64" i="2"/>
  <c r="I56" i="2"/>
  <c r="I48" i="2"/>
  <c r="I40" i="2"/>
  <c r="I32" i="2"/>
  <c r="I24" i="2"/>
  <c r="I9" i="2"/>
  <c r="I81" i="2"/>
  <c r="I82" i="2"/>
  <c r="I88" i="2"/>
  <c r="H84" i="2"/>
  <c r="I84" i="2" s="1"/>
  <c r="I76" i="2"/>
  <c r="I68" i="2"/>
  <c r="I60" i="2"/>
  <c r="I52" i="2"/>
  <c r="I44" i="2"/>
  <c r="I36" i="2"/>
  <c r="I28" i="2"/>
  <c r="I20" i="2"/>
  <c r="I13" i="2"/>
  <c r="I5" i="2"/>
  <c r="I87" i="2"/>
  <c r="I83" i="2"/>
  <c r="I79" i="2"/>
  <c r="I75" i="2"/>
  <c r="I71" i="2"/>
  <c r="I67" i="2"/>
  <c r="I63" i="2"/>
  <c r="I59" i="2"/>
  <c r="I55" i="2"/>
  <c r="I51" i="2"/>
  <c r="I47" i="2"/>
  <c r="I43" i="2"/>
  <c r="I39" i="2"/>
  <c r="I35" i="2"/>
  <c r="I31" i="2"/>
  <c r="I27" i="2"/>
  <c r="I23" i="2"/>
  <c r="I19" i="2"/>
  <c r="I16" i="2"/>
  <c r="I12" i="2"/>
  <c r="I8" i="2"/>
</calcChain>
</file>

<file path=xl/sharedStrings.xml><?xml version="1.0" encoding="utf-8"?>
<sst xmlns="http://schemas.openxmlformats.org/spreadsheetml/2006/main" count="434" uniqueCount="189">
  <si>
    <t>A001</t>
  </si>
  <si>
    <t>Staffa Regolabile per profilo da 50</t>
  </si>
  <si>
    <t>PZ</t>
  </si>
  <si>
    <t>A002</t>
  </si>
  <si>
    <t>Gancio doppia molla per pendino da mm 4</t>
  </si>
  <si>
    <t>A003</t>
  </si>
  <si>
    <t>Gancio con molla per traverso da 50x27</t>
  </si>
  <si>
    <t>A00360</t>
  </si>
  <si>
    <t>Gancio con Molla per traverso da 50x60</t>
  </si>
  <si>
    <t>A004</t>
  </si>
  <si>
    <t>Pendino con Molla per profilo a scatto</t>
  </si>
  <si>
    <t>A005</t>
  </si>
  <si>
    <t>Gancio con molla per traverso da 60/27</t>
  </si>
  <si>
    <t>A006</t>
  </si>
  <si>
    <t>Pendino da Ø 4 con piega a T da 250 mm</t>
  </si>
  <si>
    <t>A007</t>
  </si>
  <si>
    <t>Pendino da Ø 4 con piega a T da 500 mm</t>
  </si>
  <si>
    <t>A008</t>
  </si>
  <si>
    <t>Pendino da Ø 4 con  piega a T da 750 mm</t>
  </si>
  <si>
    <t>A009</t>
  </si>
  <si>
    <t>Pendino da Ø 4 con  piega a T da 1000 mm</t>
  </si>
  <si>
    <t>A010</t>
  </si>
  <si>
    <t>Pendino da Ø 4 con  piega a T da 1500 mm</t>
  </si>
  <si>
    <t>A011</t>
  </si>
  <si>
    <t>Pendino da Ø 4 con  piega a T da 2000 mm</t>
  </si>
  <si>
    <t>A012</t>
  </si>
  <si>
    <t>Cavaliere alto non filettato per traverso da 50/27</t>
  </si>
  <si>
    <t>A01260</t>
  </si>
  <si>
    <t>Cavaliere alto non filettato per traverso da 60/27</t>
  </si>
  <si>
    <t>A013</t>
  </si>
  <si>
    <t>Cavaliere basso non filettato per traverso da 50/15</t>
  </si>
  <si>
    <t>A01360</t>
  </si>
  <si>
    <t>Cavaliere basso non filettato per traverso mm 60x27</t>
  </si>
  <si>
    <t>A014</t>
  </si>
  <si>
    <t>Giunto longitudinale per traverso da 50/27</t>
  </si>
  <si>
    <t>A01460</t>
  </si>
  <si>
    <t>Giunto longitudinale per traverso da 60/27</t>
  </si>
  <si>
    <t>A015</t>
  </si>
  <si>
    <t>Giunto ortogonale per traverso da 50/27</t>
  </si>
  <si>
    <t>A016</t>
  </si>
  <si>
    <t>Staffa di montaggio a 5 fori</t>
  </si>
  <si>
    <t>A017</t>
  </si>
  <si>
    <t>Botola di Ispezione 200x200</t>
  </si>
  <si>
    <t>A018</t>
  </si>
  <si>
    <t>Botola di Ispezione 300x300</t>
  </si>
  <si>
    <t>A019</t>
  </si>
  <si>
    <t>Botola di Ispezione 400x400</t>
  </si>
  <si>
    <t>A020</t>
  </si>
  <si>
    <t>Botola di Ispezione 500x500</t>
  </si>
  <si>
    <t>A021</t>
  </si>
  <si>
    <t>Botola di Ispezione 600x600</t>
  </si>
  <si>
    <t>A022</t>
  </si>
  <si>
    <t>Nastro Monoadesivo mm 30 x 3</t>
  </si>
  <si>
    <t>A023</t>
  </si>
  <si>
    <t>Nastro Monoadesivo mm 50 x 3</t>
  </si>
  <si>
    <t>A024</t>
  </si>
  <si>
    <t>Nastro Monoadesivo mm 70 x 3</t>
  </si>
  <si>
    <t>A025</t>
  </si>
  <si>
    <t>Nastro Monoadesivo mm 95 x 3</t>
  </si>
  <si>
    <t>A026</t>
  </si>
  <si>
    <t>Nastro Biadesivo mm 30 x 3</t>
  </si>
  <si>
    <t>A027</t>
  </si>
  <si>
    <t>Nastro Biadesivo mm 50 x 3</t>
  </si>
  <si>
    <t>A028</t>
  </si>
  <si>
    <t>Nastro Biadesivo mm 70 x 3</t>
  </si>
  <si>
    <t>A029</t>
  </si>
  <si>
    <t>Nastro Biadesivo mm 95 x 3</t>
  </si>
  <si>
    <t>A030</t>
  </si>
  <si>
    <t>Vite autofilettante Ø3,5 x 19 mm</t>
  </si>
  <si>
    <t>A031</t>
  </si>
  <si>
    <t>Vite autofilettante Ø3,5 x 25 mm</t>
  </si>
  <si>
    <t>A032</t>
  </si>
  <si>
    <t>Vite autofilettante Ø3,5 x 35 mm</t>
  </si>
  <si>
    <t>A033</t>
  </si>
  <si>
    <t>Vite autofilettante Ø3,5 x 45 mm</t>
  </si>
  <si>
    <t>A034</t>
  </si>
  <si>
    <t>Vite autoperf.  Ø4,2 x 13 mm Testa larga</t>
  </si>
  <si>
    <t>A035</t>
  </si>
  <si>
    <t>Tassello a Percussione Ø6 x 38 mm</t>
  </si>
  <si>
    <t>CD48300006</t>
  </si>
  <si>
    <t>Traverso a "C" 27/48/27 L 3000 6 Dc</t>
  </si>
  <si>
    <t>ML</t>
  </si>
  <si>
    <t>CD48300008</t>
  </si>
  <si>
    <t>Traverso a "C" Zn-Mg 27/48/27 L 3000 6Dc</t>
  </si>
  <si>
    <t>CD48400006</t>
  </si>
  <si>
    <t>Traverso a "C" 27/48/27 L 4000 6 Dc</t>
  </si>
  <si>
    <t>CD48400008</t>
  </si>
  <si>
    <t>Traverso a "C" Zn-Mg 27/48/27 L 4000 6Dc</t>
  </si>
  <si>
    <t>CD60300006</t>
  </si>
  <si>
    <t>Traverso a "C" 27/60/27 L 3000 6 Dc</t>
  </si>
  <si>
    <t>CD60400006</t>
  </si>
  <si>
    <t>Traverso a "C" 27/60/27 L 4000 6 Dc</t>
  </si>
  <si>
    <t>CW100300006</t>
  </si>
  <si>
    <t>Montante a "C" 50/100/50 L 3000 6 Dc</t>
  </si>
  <si>
    <t>CW100300008</t>
  </si>
  <si>
    <t>Montante a "C" Zn-Mg 50/100/50 L 3000 8 Dc</t>
  </si>
  <si>
    <t>CW100400006</t>
  </si>
  <si>
    <t>Montante a "C" 50/100/50 L 4000 6 Dc</t>
  </si>
  <si>
    <t>CW100400008</t>
  </si>
  <si>
    <t>Montante a "C" Zn-Mg 50/100/50 L 4000 8 Dc</t>
  </si>
  <si>
    <t>CW150300008</t>
  </si>
  <si>
    <t>Montante a "C" Zn-Mg 50/150/50 L 3000 8 Dc</t>
  </si>
  <si>
    <t>CW150400008</t>
  </si>
  <si>
    <t>Montante a "C" Zn-Mg 50/150/50 L 4000 8 Dc</t>
  </si>
  <si>
    <t>CW50300006</t>
  </si>
  <si>
    <t>Montante a "C" 50/50/50 L 3000 6 Dc</t>
  </si>
  <si>
    <t>CW50400006</t>
  </si>
  <si>
    <t>Montante a "C" 50/50/50 L 4000 6 Dc</t>
  </si>
  <si>
    <t>CW75300006</t>
  </si>
  <si>
    <t>Montante a "C" 50/75/50 L 3000 6 Dc</t>
  </si>
  <si>
    <t>CW75300008</t>
  </si>
  <si>
    <t>Montante a "C" Zn-Mg 50/75/50 L 3000 8 Dc</t>
  </si>
  <si>
    <t>CW75400006</t>
  </si>
  <si>
    <t>Montante a "C" 50/75/50 L 4000 6 Dc</t>
  </si>
  <si>
    <t>CW75400008</t>
  </si>
  <si>
    <t>Montante a "C" Zn-Mg 50/75/50 L 4000 8 Dc</t>
  </si>
  <si>
    <t>PBC15300004</t>
  </si>
  <si>
    <t>Parabordo a "C" 25/15/12 L 3000 4 Dc</t>
  </si>
  <si>
    <t>PBL14300005</t>
  </si>
  <si>
    <t>Parabordo a "L" 25/15/10 L 3000 5 Dc</t>
  </si>
  <si>
    <t>PO15300006</t>
  </si>
  <si>
    <t>Omega 15/50 L 3000 6 Dc</t>
  </si>
  <si>
    <t>PO27300006</t>
  </si>
  <si>
    <t>Omega 27/38 L 3000 6 Dc</t>
  </si>
  <si>
    <t>PSA30300005</t>
  </si>
  <si>
    <t>Paraspigolo ad arco 30/30 L 3000 5 Dc</t>
  </si>
  <si>
    <t>PSC40300006</t>
  </si>
  <si>
    <t>Profilo a scatto 40/28/40 L 3000 6 Dc</t>
  </si>
  <si>
    <t>PSC40400006</t>
  </si>
  <si>
    <t>Profilo a scatto 40/28/40 L 4000 6 Dc</t>
  </si>
  <si>
    <t>PSF30300005</t>
  </si>
  <si>
    <t>Paraspigolo forato 30/30 L 3000 5 Dc</t>
  </si>
  <si>
    <t>PSM35280005</t>
  </si>
  <si>
    <t>Paraspigolo a 5 maglie 35/35 L 2800 5 Dc</t>
  </si>
  <si>
    <t>PSMALL38280005</t>
  </si>
  <si>
    <t>Parasp. 5 maglie ALLUMINIO 38/38 L 2800 5 Dc</t>
  </si>
  <si>
    <t>PSV30300005</t>
  </si>
  <si>
    <t>Paraspigolo forato ang. variabile 30/30 L 3000 5 Dc</t>
  </si>
  <si>
    <t>PSZ30300005</t>
  </si>
  <si>
    <t>Paraspigolo zigrinato 30/30 L 3000 5 Dc</t>
  </si>
  <si>
    <t>PT8280006</t>
  </si>
  <si>
    <t>Guida a "T" H8 L 2800 6 Dc</t>
  </si>
  <si>
    <t>UDA28300006</t>
  </si>
  <si>
    <t>Guida a "U" asimmetrica 36/28/24 L3000 6Dc</t>
  </si>
  <si>
    <t>UDS28300006</t>
  </si>
  <si>
    <t>Guida a "U" simmetrica 30/28/30 L3000 6Dc</t>
  </si>
  <si>
    <t>UDS28300008</t>
  </si>
  <si>
    <t>Guida a "U" simmetrica Zn-Mg 30/28/30 L3000 6Dc</t>
  </si>
  <si>
    <t>UW100300006</t>
  </si>
  <si>
    <t>Guida a "U" 40/100/40 L 3000 6 Dc</t>
  </si>
  <si>
    <t>UW100300008</t>
  </si>
  <si>
    <t>Guida a "U" Zn-Mg 40/100/40 L 3000 8 Dc</t>
  </si>
  <si>
    <t>UW100400006</t>
  </si>
  <si>
    <t>Guida  a "U" 40/100/40 L 4000 6 Dc</t>
  </si>
  <si>
    <t>UW100400008</t>
  </si>
  <si>
    <t>Guida a "U" Zn-Mg 40/100/40 L 4000 8 Dc</t>
  </si>
  <si>
    <t>UW150300008</t>
  </si>
  <si>
    <t>Guida a "U" Zn-Mg 40/150/40 L 3000 8 Dc</t>
  </si>
  <si>
    <t>UW150400008</t>
  </si>
  <si>
    <t>Guida a "U" Zn-Mg 40/150/40 L 4000 8 Dc</t>
  </si>
  <si>
    <t>UW50300006</t>
  </si>
  <si>
    <t>Guida a "U" 40/50/40 L 3.000 6 Dc</t>
  </si>
  <si>
    <t>UW50400006</t>
  </si>
  <si>
    <t>Guida a "U" 40/50/40 L 4000 6 Dc</t>
  </si>
  <si>
    <t>UW75300006</t>
  </si>
  <si>
    <t>Guida a "U" 40/75/40 L 3000 6 Dc</t>
  </si>
  <si>
    <t>UW75300008</t>
  </si>
  <si>
    <t>Guida a "U" Zn-Mg 40/75/40 L 3000 8 Dc</t>
  </si>
  <si>
    <t>UW75400006</t>
  </si>
  <si>
    <t>Guida a "U" 40/75/40 L 4000 6 Dc</t>
  </si>
  <si>
    <t>UW75400008</t>
  </si>
  <si>
    <t>Guida a "U" Zn-Mg 40/75/40 L 4000 8 Dc</t>
  </si>
  <si>
    <t>Listino</t>
  </si>
  <si>
    <t>Sconto</t>
  </si>
  <si>
    <t>Aumento</t>
  </si>
  <si>
    <t>Netto</t>
  </si>
  <si>
    <t>Accessori PROFILI CARTONGESSO</t>
  </si>
  <si>
    <t>PARETI DIVISORIE</t>
  </si>
  <si>
    <t>CONTROSOFFITTATURE</t>
  </si>
  <si>
    <t>Profilo TRAVERSO "CD"</t>
  </si>
  <si>
    <t>Profilo MONTANTE "CW"</t>
  </si>
  <si>
    <t>PARABORDI e PARASPIGOLI</t>
  </si>
  <si>
    <t>Profilo GUIDA "UW"</t>
  </si>
  <si>
    <t>Profilo GUIDA "UD"</t>
  </si>
  <si>
    <t>SEZIONE</t>
  </si>
  <si>
    <t>PRODOTTO</t>
  </si>
  <si>
    <t>ARTICOLO</t>
  </si>
  <si>
    <t>DESCRIZIONE</t>
  </si>
  <si>
    <t>U.M.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</si>
</sst>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Century Gothic"/>
      <family val="2"/>
    </font>
    <font>
      <sz val="12"/>
      <color theme="1"/>
      <name val="Century Gothic"/>
      <family val="2"/>
    </font>
    <font>
      <sz val="12"/>
      <color rgb="FFFF0000"/>
      <name val="Century Gothic"/>
      <family val="2"/>
    </font>
    <font>
      <b/>
      <sz val="12"/>
      <color theme="1"/>
      <name val="Century Gothic"/>
      <family val="2"/>
    </font>
    <font>
      <b/>
      <sz val="12"/>
      <color rgb="FF0070C0"/>
      <name val="Century Gothic"/>
      <family val="2"/>
    </font>
    <font>
      <sz val="12"/>
      <color rgb="FF0070C0"/>
      <name val="Century Gothic"/>
      <family val="2"/>
    </font>
    <font>
      <b/>
      <sz val="12"/>
      <color rgb="FF7030A0"/>
      <name val="Century Gothic"/>
      <family val="2"/>
    </font>
    <font>
      <sz val="12"/>
      <color rgb="FF7030A0"/>
      <name val="Century Gothic"/>
      <family val="2"/>
    </font>
    <font>
      <b/>
      <i/>
      <sz val="12"/>
      <color rgb="FF0070C0"/>
      <name val="Century Gothic"/>
      <family val="2"/>
    </font>
    <font>
      <b/>
      <i/>
      <sz val="12"/>
      <color rgb="FFFF0000"/>
      <name val="Century Gothic"/>
      <family val="2"/>
    </font>
    <font>
      <b/>
      <sz val="12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dotted">
        <color theme="1" tint="0.34998626667073579"/>
      </left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dotted">
        <color theme="1" tint="0.34998626667073579"/>
      </left>
      <right style="dotted">
        <color theme="1" tint="0.34998626667073579"/>
      </right>
      <top style="dotted">
        <color theme="1" tint="0.34998626667073579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2" borderId="3" xfId="0" applyFont="1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164" fontId="5" fillId="0" borderId="2" xfId="0" applyNumberFormat="1" applyFont="1" applyBorder="1" applyAlignment="1" applyProtection="1">
      <alignment vertical="center"/>
      <protection hidden="1"/>
    </xf>
    <xf numFmtId="164" fontId="5" fillId="0" borderId="0" xfId="0" applyNumberFormat="1" applyFont="1" applyAlignment="1" applyProtection="1">
      <alignment vertical="center"/>
      <protection hidden="1"/>
    </xf>
    <xf numFmtId="164" fontId="6" fillId="2" borderId="1" xfId="0" applyNumberFormat="1" applyFont="1" applyFill="1" applyBorder="1" applyAlignment="1" applyProtection="1">
      <alignment horizontal="center" vertical="center"/>
      <protection hidden="1"/>
    </xf>
    <xf numFmtId="164" fontId="6" fillId="2" borderId="3" xfId="0" applyNumberFormat="1" applyFont="1" applyFill="1" applyBorder="1" applyAlignment="1" applyProtection="1">
      <alignment horizontal="center" vertical="center"/>
      <protection hidden="1"/>
    </xf>
    <xf numFmtId="164" fontId="7" fillId="0" borderId="2" xfId="0" applyNumberFormat="1" applyFont="1" applyBorder="1" applyAlignment="1" applyProtection="1">
      <alignment vertical="center"/>
      <protection hidden="1"/>
    </xf>
    <xf numFmtId="164" fontId="7" fillId="0" borderId="0" xfId="0" applyNumberFormat="1" applyFont="1" applyAlignment="1" applyProtection="1">
      <alignment vertical="center"/>
      <protection hidden="1"/>
    </xf>
    <xf numFmtId="9" fontId="8" fillId="2" borderId="1" xfId="1" applyFont="1" applyFill="1" applyBorder="1" applyAlignment="1" applyProtection="1">
      <alignment horizontal="center" vertical="center"/>
      <protection locked="0"/>
    </xf>
    <xf numFmtId="164" fontId="4" fillId="2" borderId="3" xfId="0" applyNumberFormat="1" applyFont="1" applyFill="1" applyBorder="1" applyAlignment="1" applyProtection="1">
      <alignment horizontal="center" vertical="center"/>
      <protection hidden="1"/>
    </xf>
    <xf numFmtId="9" fontId="9" fillId="2" borderId="1" xfId="1" applyFont="1" applyFill="1" applyBorder="1" applyAlignment="1" applyProtection="1">
      <alignment horizontal="center" vertical="center"/>
      <protection locked="0"/>
    </xf>
    <xf numFmtId="164" fontId="10" fillId="2" borderId="3" xfId="0" applyNumberFormat="1" applyFont="1" applyFill="1" applyBorder="1" applyAlignment="1" applyProtection="1">
      <alignment horizontal="center" vertical="center"/>
      <protection hidden="1"/>
    </xf>
    <xf numFmtId="164" fontId="2" fillId="0" borderId="2" xfId="0" applyNumberFormat="1" applyFont="1" applyBorder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25CFC-5945-46C4-8C99-4B86EB89B3A8}">
  <sheetPr>
    <tabColor theme="0" tint="-0.34998626667073579"/>
  </sheetPr>
  <dimension ref="A2:I88"/>
  <sheetViews>
    <sheetView tabSelected="1" workbookViewId="0">
      <pane xSplit="9" ySplit="3" topLeftCell="J41" activePane="bottomRight" state="frozen"/>
      <selection pane="topRight" activeCell="J1" sqref="J1"/>
      <selection pane="bottomLeft" activeCell="A4" sqref="A4"/>
      <selection pane="bottomRight" activeCell="D62" sqref="D62"/>
    </sheetView>
  </sheetViews>
  <sheetFormatPr defaultRowHeight="20.100000000000001" customHeight="1" x14ac:dyDescent="0.3"/>
  <cols>
    <col min="1" max="1" width="21.44140625" style="1" bestFit="1" customWidth="1"/>
    <col min="2" max="2" width="30.6640625" style="1" bestFit="1" customWidth="1"/>
    <col min="3" max="3" width="15.6640625" style="1" bestFit="1" customWidth="1"/>
    <col min="4" max="4" width="47" style="1" bestFit="1" customWidth="1"/>
    <col min="5" max="5" width="6.88671875" style="1" bestFit="1" customWidth="1"/>
    <col min="6" max="6" width="8.77734375" style="11" customWidth="1"/>
    <col min="7" max="7" width="10.33203125" style="7" bestFit="1" customWidth="1"/>
    <col min="8" max="8" width="12.5546875" style="17" bestFit="1" customWidth="1"/>
    <col min="9" max="9" width="8.77734375" style="11" customWidth="1"/>
    <col min="10" max="16384" width="8.88671875" style="1"/>
  </cols>
  <sheetData>
    <row r="2" spans="1:9" ht="20.100000000000001" customHeight="1" x14ac:dyDescent="0.3">
      <c r="A2" s="3" t="s">
        <v>184</v>
      </c>
      <c r="B2" s="3" t="s">
        <v>185</v>
      </c>
      <c r="C2" s="3" t="s">
        <v>186</v>
      </c>
      <c r="D2" s="3" t="s">
        <v>187</v>
      </c>
      <c r="E2" s="3" t="s">
        <v>188</v>
      </c>
      <c r="F2" s="8" t="s">
        <v>172</v>
      </c>
      <c r="G2" s="12">
        <v>-0.74</v>
      </c>
      <c r="H2" s="14">
        <v>0.05</v>
      </c>
      <c r="I2" s="8" t="s">
        <v>175</v>
      </c>
    </row>
    <row r="3" spans="1:9" s="2" customFormat="1" ht="15" x14ac:dyDescent="0.3">
      <c r="A3" s="4"/>
      <c r="B3" s="4"/>
      <c r="C3" s="4"/>
      <c r="D3" s="4"/>
      <c r="E3" s="4"/>
      <c r="F3" s="9"/>
      <c r="G3" s="13" t="s">
        <v>173</v>
      </c>
      <c r="H3" s="15" t="s">
        <v>174</v>
      </c>
      <c r="I3" s="9"/>
    </row>
    <row r="4" spans="1:9" ht="20.100000000000001" customHeight="1" x14ac:dyDescent="0.3">
      <c r="A4" s="5" t="s">
        <v>177</v>
      </c>
      <c r="B4" s="5" t="s">
        <v>180</v>
      </c>
      <c r="C4" s="5" t="s">
        <v>92</v>
      </c>
      <c r="D4" s="5" t="s">
        <v>93</v>
      </c>
      <c r="E4" s="5" t="s">
        <v>81</v>
      </c>
      <c r="F4" s="10">
        <v>3.81</v>
      </c>
      <c r="G4" s="6">
        <f>F4+(F4*$G$2)</f>
        <v>0.99060000000000015</v>
      </c>
      <c r="H4" s="16">
        <f>G4*$H$2</f>
        <v>4.9530000000000012E-2</v>
      </c>
      <c r="I4" s="10">
        <f>G4+H4</f>
        <v>1.0401300000000002</v>
      </c>
    </row>
    <row r="5" spans="1:9" ht="20.100000000000001" customHeight="1" x14ac:dyDescent="0.3">
      <c r="A5" s="5" t="s">
        <v>177</v>
      </c>
      <c r="B5" s="5" t="s">
        <v>180</v>
      </c>
      <c r="C5" s="5" t="s">
        <v>94</v>
      </c>
      <c r="D5" s="5" t="s">
        <v>95</v>
      </c>
      <c r="E5" s="5" t="s">
        <v>81</v>
      </c>
      <c r="F5" s="10">
        <v>8.7899999999999991</v>
      </c>
      <c r="G5" s="6">
        <f t="shared" ref="G5:G68" si="0">F5+(F5*$G$2)</f>
        <v>2.2854000000000001</v>
      </c>
      <c r="H5" s="16">
        <f t="shared" ref="H5:H67" si="1">G5*$H$2</f>
        <v>0.11427000000000001</v>
      </c>
      <c r="I5" s="10">
        <f t="shared" ref="I5:I67" si="2">G5+H5</f>
        <v>2.39967</v>
      </c>
    </row>
    <row r="6" spans="1:9" ht="20.100000000000001" customHeight="1" x14ac:dyDescent="0.3">
      <c r="A6" s="5" t="s">
        <v>177</v>
      </c>
      <c r="B6" s="5" t="s">
        <v>180</v>
      </c>
      <c r="C6" s="5" t="s">
        <v>96</v>
      </c>
      <c r="D6" s="5" t="s">
        <v>97</v>
      </c>
      <c r="E6" s="5" t="s">
        <v>81</v>
      </c>
      <c r="F6" s="10">
        <v>3.81</v>
      </c>
      <c r="G6" s="6">
        <f t="shared" si="0"/>
        <v>0.99060000000000015</v>
      </c>
      <c r="H6" s="16">
        <f t="shared" si="1"/>
        <v>4.9530000000000012E-2</v>
      </c>
      <c r="I6" s="10">
        <f t="shared" si="2"/>
        <v>1.0401300000000002</v>
      </c>
    </row>
    <row r="7" spans="1:9" ht="20.100000000000001" customHeight="1" x14ac:dyDescent="0.3">
      <c r="A7" s="5" t="s">
        <v>177</v>
      </c>
      <c r="B7" s="5" t="s">
        <v>180</v>
      </c>
      <c r="C7" s="5" t="s">
        <v>98</v>
      </c>
      <c r="D7" s="5" t="s">
        <v>99</v>
      </c>
      <c r="E7" s="5" t="s">
        <v>81</v>
      </c>
      <c r="F7" s="10">
        <v>8.7899999999999991</v>
      </c>
      <c r="G7" s="6">
        <f t="shared" si="0"/>
        <v>2.2854000000000001</v>
      </c>
      <c r="H7" s="16">
        <f t="shared" si="1"/>
        <v>0.11427000000000001</v>
      </c>
      <c r="I7" s="10">
        <f t="shared" si="2"/>
        <v>2.39967</v>
      </c>
    </row>
    <row r="8" spans="1:9" ht="20.100000000000001" customHeight="1" x14ac:dyDescent="0.3">
      <c r="A8" s="5" t="s">
        <v>177</v>
      </c>
      <c r="B8" s="5" t="s">
        <v>180</v>
      </c>
      <c r="C8" s="5" t="s">
        <v>100</v>
      </c>
      <c r="D8" s="5" t="s">
        <v>101</v>
      </c>
      <c r="E8" s="5" t="s">
        <v>81</v>
      </c>
      <c r="F8" s="10">
        <v>10.67</v>
      </c>
      <c r="G8" s="6">
        <f t="shared" si="0"/>
        <v>2.7742000000000004</v>
      </c>
      <c r="H8" s="16">
        <f t="shared" si="1"/>
        <v>0.13871000000000003</v>
      </c>
      <c r="I8" s="10">
        <f t="shared" si="2"/>
        <v>2.9129100000000006</v>
      </c>
    </row>
    <row r="9" spans="1:9" ht="20.100000000000001" customHeight="1" x14ac:dyDescent="0.3">
      <c r="A9" s="5" t="s">
        <v>177</v>
      </c>
      <c r="B9" s="5" t="s">
        <v>180</v>
      </c>
      <c r="C9" s="5" t="s">
        <v>102</v>
      </c>
      <c r="D9" s="5" t="s">
        <v>103</v>
      </c>
      <c r="E9" s="5" t="s">
        <v>81</v>
      </c>
      <c r="F9" s="10">
        <v>10.67</v>
      </c>
      <c r="G9" s="6">
        <f t="shared" si="0"/>
        <v>2.7742000000000004</v>
      </c>
      <c r="H9" s="16">
        <f t="shared" si="1"/>
        <v>0.13871000000000003</v>
      </c>
      <c r="I9" s="10">
        <f t="shared" si="2"/>
        <v>2.9129100000000006</v>
      </c>
    </row>
    <row r="10" spans="1:9" ht="20.100000000000001" customHeight="1" x14ac:dyDescent="0.3">
      <c r="A10" s="5" t="s">
        <v>177</v>
      </c>
      <c r="B10" s="5" t="s">
        <v>180</v>
      </c>
      <c r="C10" s="5" t="s">
        <v>104</v>
      </c>
      <c r="D10" s="5" t="s">
        <v>105</v>
      </c>
      <c r="E10" s="5" t="s">
        <v>81</v>
      </c>
      <c r="F10" s="10">
        <v>3</v>
      </c>
      <c r="G10" s="6">
        <f t="shared" si="0"/>
        <v>0.78000000000000025</v>
      </c>
      <c r="H10" s="16">
        <f t="shared" si="1"/>
        <v>3.9000000000000014E-2</v>
      </c>
      <c r="I10" s="10">
        <f t="shared" si="2"/>
        <v>0.81900000000000028</v>
      </c>
    </row>
    <row r="11" spans="1:9" ht="20.100000000000001" customHeight="1" x14ac:dyDescent="0.3">
      <c r="A11" s="5" t="s">
        <v>177</v>
      </c>
      <c r="B11" s="5" t="s">
        <v>180</v>
      </c>
      <c r="C11" s="5" t="s">
        <v>106</v>
      </c>
      <c r="D11" s="5" t="s">
        <v>107</v>
      </c>
      <c r="E11" s="5" t="s">
        <v>81</v>
      </c>
      <c r="F11" s="10">
        <v>3</v>
      </c>
      <c r="G11" s="6">
        <f t="shared" si="0"/>
        <v>0.78000000000000025</v>
      </c>
      <c r="H11" s="16">
        <f t="shared" si="1"/>
        <v>3.9000000000000014E-2</v>
      </c>
      <c r="I11" s="10">
        <f t="shared" si="2"/>
        <v>0.81900000000000028</v>
      </c>
    </row>
    <row r="12" spans="1:9" ht="20.100000000000001" customHeight="1" x14ac:dyDescent="0.3">
      <c r="A12" s="5" t="s">
        <v>177</v>
      </c>
      <c r="B12" s="5" t="s">
        <v>180</v>
      </c>
      <c r="C12" s="5" t="s">
        <v>108</v>
      </c>
      <c r="D12" s="5" t="s">
        <v>109</v>
      </c>
      <c r="E12" s="5" t="s">
        <v>81</v>
      </c>
      <c r="F12" s="10">
        <v>3.38</v>
      </c>
      <c r="G12" s="6">
        <f t="shared" si="0"/>
        <v>0.87880000000000003</v>
      </c>
      <c r="H12" s="16">
        <f t="shared" si="1"/>
        <v>4.3940000000000007E-2</v>
      </c>
      <c r="I12" s="10">
        <f t="shared" si="2"/>
        <v>0.92274</v>
      </c>
    </row>
    <row r="13" spans="1:9" ht="20.100000000000001" customHeight="1" x14ac:dyDescent="0.3">
      <c r="A13" s="5" t="s">
        <v>177</v>
      </c>
      <c r="B13" s="5" t="s">
        <v>180</v>
      </c>
      <c r="C13" s="5" t="s">
        <v>110</v>
      </c>
      <c r="D13" s="5" t="s">
        <v>111</v>
      </c>
      <c r="E13" s="5" t="s">
        <v>81</v>
      </c>
      <c r="F13" s="10">
        <v>7.74</v>
      </c>
      <c r="G13" s="6">
        <f t="shared" si="0"/>
        <v>2.0124000000000004</v>
      </c>
      <c r="H13" s="16">
        <f t="shared" si="1"/>
        <v>0.10062000000000003</v>
      </c>
      <c r="I13" s="10">
        <f t="shared" si="2"/>
        <v>2.1130200000000006</v>
      </c>
    </row>
    <row r="14" spans="1:9" ht="20.100000000000001" customHeight="1" x14ac:dyDescent="0.3">
      <c r="A14" s="5" t="s">
        <v>177</v>
      </c>
      <c r="B14" s="5" t="s">
        <v>180</v>
      </c>
      <c r="C14" s="5" t="s">
        <v>112</v>
      </c>
      <c r="D14" s="5" t="s">
        <v>113</v>
      </c>
      <c r="E14" s="5" t="s">
        <v>81</v>
      </c>
      <c r="F14" s="10">
        <v>3.38</v>
      </c>
      <c r="G14" s="6">
        <f t="shared" si="0"/>
        <v>0.87880000000000003</v>
      </c>
      <c r="H14" s="16">
        <f t="shared" si="1"/>
        <v>4.3940000000000007E-2</v>
      </c>
      <c r="I14" s="10">
        <f t="shared" si="2"/>
        <v>0.92274</v>
      </c>
    </row>
    <row r="15" spans="1:9" ht="20.100000000000001" customHeight="1" x14ac:dyDescent="0.3">
      <c r="A15" s="5" t="s">
        <v>177</v>
      </c>
      <c r="B15" s="5" t="s">
        <v>180</v>
      </c>
      <c r="C15" s="5" t="s">
        <v>114</v>
      </c>
      <c r="D15" s="5" t="s">
        <v>115</v>
      </c>
      <c r="E15" s="5" t="s">
        <v>81</v>
      </c>
      <c r="F15" s="10">
        <v>7.74</v>
      </c>
      <c r="G15" s="6">
        <f t="shared" si="0"/>
        <v>2.0124000000000004</v>
      </c>
      <c r="H15" s="16">
        <f t="shared" si="1"/>
        <v>0.10062000000000003</v>
      </c>
      <c r="I15" s="10">
        <f t="shared" si="2"/>
        <v>2.1130200000000006</v>
      </c>
    </row>
    <row r="16" spans="1:9" ht="20.100000000000001" customHeight="1" x14ac:dyDescent="0.3">
      <c r="A16" s="5" t="s">
        <v>177</v>
      </c>
      <c r="B16" s="5" t="s">
        <v>181</v>
      </c>
      <c r="C16" s="5" t="s">
        <v>116</v>
      </c>
      <c r="D16" s="5" t="s">
        <v>117</v>
      </c>
      <c r="E16" s="5" t="s">
        <v>81</v>
      </c>
      <c r="F16" s="10">
        <v>2.2999999999999998</v>
      </c>
      <c r="G16" s="6">
        <f t="shared" si="0"/>
        <v>0.59799999999999986</v>
      </c>
      <c r="H16" s="16">
        <f t="shared" si="1"/>
        <v>2.9899999999999996E-2</v>
      </c>
      <c r="I16" s="10">
        <f t="shared" si="2"/>
        <v>0.6278999999999999</v>
      </c>
    </row>
    <row r="17" spans="1:9" ht="20.100000000000001" customHeight="1" x14ac:dyDescent="0.3">
      <c r="A17" s="5" t="s">
        <v>177</v>
      </c>
      <c r="B17" s="5" t="s">
        <v>181</v>
      </c>
      <c r="C17" s="5" t="s">
        <v>118</v>
      </c>
      <c r="D17" s="5" t="s">
        <v>119</v>
      </c>
      <c r="E17" s="5" t="s">
        <v>81</v>
      </c>
      <c r="F17" s="10">
        <v>2.77</v>
      </c>
      <c r="G17" s="6">
        <f t="shared" si="0"/>
        <v>0.72020000000000017</v>
      </c>
      <c r="H17" s="16">
        <f t="shared" si="1"/>
        <v>3.6010000000000007E-2</v>
      </c>
      <c r="I17" s="10">
        <f t="shared" si="2"/>
        <v>0.75621000000000016</v>
      </c>
    </row>
    <row r="18" spans="1:9" ht="20.100000000000001" customHeight="1" x14ac:dyDescent="0.3">
      <c r="A18" s="5" t="s">
        <v>177</v>
      </c>
      <c r="B18" s="5" t="s">
        <v>182</v>
      </c>
      <c r="C18" s="5" t="s">
        <v>120</v>
      </c>
      <c r="D18" s="5" t="s">
        <v>121</v>
      </c>
      <c r="E18" s="5" t="s">
        <v>81</v>
      </c>
      <c r="F18" s="10">
        <v>2.59</v>
      </c>
      <c r="G18" s="6">
        <f t="shared" si="0"/>
        <v>0.6734</v>
      </c>
      <c r="H18" s="16">
        <f t="shared" si="1"/>
        <v>3.3669999999999999E-2</v>
      </c>
      <c r="I18" s="10">
        <f t="shared" si="2"/>
        <v>0.70706999999999998</v>
      </c>
    </row>
    <row r="19" spans="1:9" ht="20.100000000000001" customHeight="1" x14ac:dyDescent="0.3">
      <c r="A19" s="5" t="s">
        <v>177</v>
      </c>
      <c r="B19" s="5" t="s">
        <v>182</v>
      </c>
      <c r="C19" s="5" t="s">
        <v>122</v>
      </c>
      <c r="D19" s="5" t="s">
        <v>123</v>
      </c>
      <c r="E19" s="5" t="s">
        <v>81</v>
      </c>
      <c r="F19" s="10">
        <v>2.78</v>
      </c>
      <c r="G19" s="6">
        <f t="shared" si="0"/>
        <v>0.72279999999999989</v>
      </c>
      <c r="H19" s="16">
        <f t="shared" si="1"/>
        <v>3.6139999999999999E-2</v>
      </c>
      <c r="I19" s="10">
        <f t="shared" si="2"/>
        <v>0.75893999999999984</v>
      </c>
    </row>
    <row r="20" spans="1:9" ht="20.100000000000001" customHeight="1" x14ac:dyDescent="0.3">
      <c r="A20" s="5" t="s">
        <v>177</v>
      </c>
      <c r="B20" s="5" t="s">
        <v>181</v>
      </c>
      <c r="C20" s="5" t="s">
        <v>124</v>
      </c>
      <c r="D20" s="5" t="s">
        <v>125</v>
      </c>
      <c r="E20" s="5" t="s">
        <v>81</v>
      </c>
      <c r="F20" s="10">
        <v>4.9000000000000004</v>
      </c>
      <c r="G20" s="6">
        <f t="shared" si="0"/>
        <v>1.274</v>
      </c>
      <c r="H20" s="16">
        <f>G20*$H$2</f>
        <v>6.3700000000000007E-2</v>
      </c>
      <c r="I20" s="10">
        <f t="shared" si="2"/>
        <v>1.3377000000000001</v>
      </c>
    </row>
    <row r="21" spans="1:9" ht="20.100000000000001" customHeight="1" x14ac:dyDescent="0.3">
      <c r="A21" s="5" t="s">
        <v>177</v>
      </c>
      <c r="B21" s="5" t="s">
        <v>181</v>
      </c>
      <c r="C21" s="5" t="s">
        <v>130</v>
      </c>
      <c r="D21" s="5" t="s">
        <v>131</v>
      </c>
      <c r="E21" s="5" t="s">
        <v>81</v>
      </c>
      <c r="F21" s="10">
        <v>1.31</v>
      </c>
      <c r="G21" s="6">
        <f t="shared" si="0"/>
        <v>0.34060000000000001</v>
      </c>
      <c r="H21" s="16">
        <f t="shared" si="1"/>
        <v>1.703E-2</v>
      </c>
      <c r="I21" s="10">
        <f t="shared" si="2"/>
        <v>0.35763</v>
      </c>
    </row>
    <row r="22" spans="1:9" ht="20.100000000000001" customHeight="1" x14ac:dyDescent="0.3">
      <c r="A22" s="5" t="s">
        <v>177</v>
      </c>
      <c r="B22" s="5" t="s">
        <v>181</v>
      </c>
      <c r="C22" s="5" t="s">
        <v>132</v>
      </c>
      <c r="D22" s="5" t="s">
        <v>133</v>
      </c>
      <c r="E22" s="5" t="s">
        <v>81</v>
      </c>
      <c r="F22" s="10">
        <v>1.1000000000000001</v>
      </c>
      <c r="G22" s="6">
        <f t="shared" si="0"/>
        <v>0.28600000000000003</v>
      </c>
      <c r="H22" s="16">
        <f t="shared" si="1"/>
        <v>1.4300000000000002E-2</v>
      </c>
      <c r="I22" s="10">
        <f t="shared" si="2"/>
        <v>0.30030000000000001</v>
      </c>
    </row>
    <row r="23" spans="1:9" ht="20.100000000000001" customHeight="1" x14ac:dyDescent="0.3">
      <c r="A23" s="5" t="s">
        <v>177</v>
      </c>
      <c r="B23" s="5" t="s">
        <v>181</v>
      </c>
      <c r="C23" s="5" t="s">
        <v>134</v>
      </c>
      <c r="D23" s="5" t="s">
        <v>135</v>
      </c>
      <c r="E23" s="5" t="s">
        <v>81</v>
      </c>
      <c r="F23" s="10">
        <v>1.7569999999999999</v>
      </c>
      <c r="G23" s="6">
        <f t="shared" si="0"/>
        <v>0.45682</v>
      </c>
      <c r="H23" s="16">
        <f t="shared" si="1"/>
        <v>2.2841E-2</v>
      </c>
      <c r="I23" s="10">
        <f t="shared" si="2"/>
        <v>0.479661</v>
      </c>
    </row>
    <row r="24" spans="1:9" ht="20.100000000000001" customHeight="1" x14ac:dyDescent="0.3">
      <c r="A24" s="5" t="s">
        <v>177</v>
      </c>
      <c r="B24" s="5" t="s">
        <v>181</v>
      </c>
      <c r="C24" s="5" t="s">
        <v>136</v>
      </c>
      <c r="D24" s="5" t="s">
        <v>137</v>
      </c>
      <c r="E24" s="5" t="s">
        <v>81</v>
      </c>
      <c r="F24" s="10">
        <v>7.27</v>
      </c>
      <c r="G24" s="6">
        <f t="shared" si="0"/>
        <v>1.8902000000000001</v>
      </c>
      <c r="H24" s="16">
        <f t="shared" si="1"/>
        <v>9.4510000000000011E-2</v>
      </c>
      <c r="I24" s="10">
        <f t="shared" si="2"/>
        <v>1.9847100000000002</v>
      </c>
    </row>
    <row r="25" spans="1:9" ht="20.100000000000001" customHeight="1" x14ac:dyDescent="0.3">
      <c r="A25" s="5" t="s">
        <v>177</v>
      </c>
      <c r="B25" s="5" t="s">
        <v>181</v>
      </c>
      <c r="C25" s="5" t="s">
        <v>138</v>
      </c>
      <c r="D25" s="5" t="s">
        <v>139</v>
      </c>
      <c r="E25" s="5" t="s">
        <v>81</v>
      </c>
      <c r="F25" s="10">
        <v>1.31</v>
      </c>
      <c r="G25" s="6">
        <f t="shared" si="0"/>
        <v>0.34060000000000001</v>
      </c>
      <c r="H25" s="16">
        <f t="shared" si="1"/>
        <v>1.703E-2</v>
      </c>
      <c r="I25" s="10">
        <f t="shared" si="2"/>
        <v>0.35763</v>
      </c>
    </row>
    <row r="26" spans="1:9" ht="20.100000000000001" customHeight="1" x14ac:dyDescent="0.3">
      <c r="A26" s="5" t="s">
        <v>177</v>
      </c>
      <c r="B26" s="5" t="s">
        <v>181</v>
      </c>
      <c r="C26" s="5" t="s">
        <v>140</v>
      </c>
      <c r="D26" s="5" t="s">
        <v>141</v>
      </c>
      <c r="E26" s="5" t="s">
        <v>81</v>
      </c>
      <c r="F26" s="10">
        <v>0.74</v>
      </c>
      <c r="G26" s="6">
        <f t="shared" si="0"/>
        <v>0.19240000000000002</v>
      </c>
      <c r="H26" s="16">
        <f t="shared" si="1"/>
        <v>9.6200000000000018E-3</v>
      </c>
      <c r="I26" s="10">
        <f t="shared" si="2"/>
        <v>0.20202000000000001</v>
      </c>
    </row>
    <row r="27" spans="1:9" ht="20.100000000000001" customHeight="1" x14ac:dyDescent="0.3">
      <c r="A27" s="5" t="s">
        <v>177</v>
      </c>
      <c r="B27" s="5" t="s">
        <v>182</v>
      </c>
      <c r="C27" s="5" t="s">
        <v>148</v>
      </c>
      <c r="D27" s="5" t="s">
        <v>149</v>
      </c>
      <c r="E27" s="5" t="s">
        <v>81</v>
      </c>
      <c r="F27" s="10">
        <v>3.31</v>
      </c>
      <c r="G27" s="6">
        <f t="shared" si="0"/>
        <v>0.86060000000000025</v>
      </c>
      <c r="H27" s="16">
        <f t="shared" si="1"/>
        <v>4.3030000000000013E-2</v>
      </c>
      <c r="I27" s="10">
        <f t="shared" si="2"/>
        <v>0.90363000000000027</v>
      </c>
    </row>
    <row r="28" spans="1:9" ht="20.100000000000001" customHeight="1" x14ac:dyDescent="0.3">
      <c r="A28" s="5" t="s">
        <v>177</v>
      </c>
      <c r="B28" s="5" t="s">
        <v>182</v>
      </c>
      <c r="C28" s="5" t="s">
        <v>150</v>
      </c>
      <c r="D28" s="5" t="s">
        <v>151</v>
      </c>
      <c r="E28" s="5" t="s">
        <v>81</v>
      </c>
      <c r="F28" s="10">
        <v>7.48</v>
      </c>
      <c r="G28" s="6">
        <f t="shared" si="0"/>
        <v>1.9447999999999999</v>
      </c>
      <c r="H28" s="16">
        <f t="shared" si="1"/>
        <v>9.7239999999999993E-2</v>
      </c>
      <c r="I28" s="10">
        <f t="shared" si="2"/>
        <v>2.0420400000000001</v>
      </c>
    </row>
    <row r="29" spans="1:9" ht="20.100000000000001" customHeight="1" x14ac:dyDescent="0.3">
      <c r="A29" s="5" t="s">
        <v>177</v>
      </c>
      <c r="B29" s="5" t="s">
        <v>182</v>
      </c>
      <c r="C29" s="5" t="s">
        <v>152</v>
      </c>
      <c r="D29" s="5" t="s">
        <v>153</v>
      </c>
      <c r="E29" s="5" t="s">
        <v>81</v>
      </c>
      <c r="F29" s="10">
        <v>3.31</v>
      </c>
      <c r="G29" s="6">
        <f t="shared" si="0"/>
        <v>0.86060000000000025</v>
      </c>
      <c r="H29" s="16">
        <f t="shared" si="1"/>
        <v>4.3030000000000013E-2</v>
      </c>
      <c r="I29" s="10">
        <f t="shared" si="2"/>
        <v>0.90363000000000027</v>
      </c>
    </row>
    <row r="30" spans="1:9" ht="20.100000000000001" customHeight="1" x14ac:dyDescent="0.3">
      <c r="A30" s="5" t="s">
        <v>177</v>
      </c>
      <c r="B30" s="5" t="s">
        <v>182</v>
      </c>
      <c r="C30" s="5" t="s">
        <v>154</v>
      </c>
      <c r="D30" s="5" t="s">
        <v>155</v>
      </c>
      <c r="E30" s="5" t="s">
        <v>81</v>
      </c>
      <c r="F30" s="10">
        <v>8.5</v>
      </c>
      <c r="G30" s="6">
        <f t="shared" si="0"/>
        <v>2.21</v>
      </c>
      <c r="H30" s="16">
        <f t="shared" si="1"/>
        <v>0.1105</v>
      </c>
      <c r="I30" s="10">
        <f t="shared" si="2"/>
        <v>2.3205</v>
      </c>
    </row>
    <row r="31" spans="1:9" ht="20.100000000000001" customHeight="1" x14ac:dyDescent="0.3">
      <c r="A31" s="5" t="s">
        <v>177</v>
      </c>
      <c r="B31" s="5" t="s">
        <v>182</v>
      </c>
      <c r="C31" s="5" t="s">
        <v>156</v>
      </c>
      <c r="D31" s="5" t="s">
        <v>157</v>
      </c>
      <c r="E31" s="5" t="s">
        <v>81</v>
      </c>
      <c r="F31" s="10">
        <v>9.39</v>
      </c>
      <c r="G31" s="6">
        <f t="shared" si="0"/>
        <v>2.4413999999999998</v>
      </c>
      <c r="H31" s="16">
        <f t="shared" si="1"/>
        <v>0.12207</v>
      </c>
      <c r="I31" s="10">
        <f t="shared" si="2"/>
        <v>2.5634699999999997</v>
      </c>
    </row>
    <row r="32" spans="1:9" ht="20.100000000000001" customHeight="1" x14ac:dyDescent="0.3">
      <c r="A32" s="5" t="s">
        <v>177</v>
      </c>
      <c r="B32" s="5" t="s">
        <v>182</v>
      </c>
      <c r="C32" s="5" t="s">
        <v>158</v>
      </c>
      <c r="D32" s="5" t="s">
        <v>159</v>
      </c>
      <c r="E32" s="5" t="s">
        <v>81</v>
      </c>
      <c r="F32" s="10">
        <v>10.67</v>
      </c>
      <c r="G32" s="6">
        <f t="shared" si="0"/>
        <v>2.7742000000000004</v>
      </c>
      <c r="H32" s="16">
        <f t="shared" si="1"/>
        <v>0.13871000000000003</v>
      </c>
      <c r="I32" s="10">
        <f t="shared" si="2"/>
        <v>2.9129100000000006</v>
      </c>
    </row>
    <row r="33" spans="1:9" ht="20.100000000000001" customHeight="1" x14ac:dyDescent="0.3">
      <c r="A33" s="5" t="s">
        <v>177</v>
      </c>
      <c r="B33" s="5" t="s">
        <v>182</v>
      </c>
      <c r="C33" s="5" t="s">
        <v>160</v>
      </c>
      <c r="D33" s="5" t="s">
        <v>161</v>
      </c>
      <c r="E33" s="5" t="s">
        <v>81</v>
      </c>
      <c r="F33" s="10">
        <v>2.46</v>
      </c>
      <c r="G33" s="6">
        <f t="shared" si="0"/>
        <v>0.63959999999999995</v>
      </c>
      <c r="H33" s="16">
        <f t="shared" si="1"/>
        <v>3.1980000000000001E-2</v>
      </c>
      <c r="I33" s="10">
        <f t="shared" si="2"/>
        <v>0.67157999999999995</v>
      </c>
    </row>
    <row r="34" spans="1:9" ht="20.100000000000001" customHeight="1" x14ac:dyDescent="0.3">
      <c r="A34" s="5" t="s">
        <v>177</v>
      </c>
      <c r="B34" s="5" t="s">
        <v>182</v>
      </c>
      <c r="C34" s="5" t="s">
        <v>162</v>
      </c>
      <c r="D34" s="5" t="s">
        <v>163</v>
      </c>
      <c r="E34" s="5" t="s">
        <v>81</v>
      </c>
      <c r="F34" s="10">
        <v>2.46</v>
      </c>
      <c r="G34" s="6">
        <f t="shared" si="0"/>
        <v>0.63959999999999995</v>
      </c>
      <c r="H34" s="16">
        <f t="shared" si="1"/>
        <v>3.1980000000000001E-2</v>
      </c>
      <c r="I34" s="10">
        <f t="shared" si="2"/>
        <v>0.67157999999999995</v>
      </c>
    </row>
    <row r="35" spans="1:9" ht="20.100000000000001" customHeight="1" x14ac:dyDescent="0.3">
      <c r="A35" s="5" t="s">
        <v>177</v>
      </c>
      <c r="B35" s="5" t="s">
        <v>182</v>
      </c>
      <c r="C35" s="5" t="s">
        <v>164</v>
      </c>
      <c r="D35" s="5" t="s">
        <v>165</v>
      </c>
      <c r="E35" s="5" t="s">
        <v>81</v>
      </c>
      <c r="F35" s="10">
        <v>2.88</v>
      </c>
      <c r="G35" s="6">
        <f t="shared" si="0"/>
        <v>0.74880000000000013</v>
      </c>
      <c r="H35" s="16">
        <f t="shared" si="1"/>
        <v>3.7440000000000008E-2</v>
      </c>
      <c r="I35" s="10">
        <f t="shared" si="2"/>
        <v>0.78624000000000016</v>
      </c>
    </row>
    <row r="36" spans="1:9" ht="20.100000000000001" customHeight="1" x14ac:dyDescent="0.3">
      <c r="A36" s="5" t="s">
        <v>177</v>
      </c>
      <c r="B36" s="5" t="s">
        <v>182</v>
      </c>
      <c r="C36" s="5" t="s">
        <v>166</v>
      </c>
      <c r="D36" s="5" t="s">
        <v>167</v>
      </c>
      <c r="E36" s="5" t="s">
        <v>81</v>
      </c>
      <c r="F36" s="10">
        <v>6.43</v>
      </c>
      <c r="G36" s="6">
        <f t="shared" si="0"/>
        <v>1.6718000000000002</v>
      </c>
      <c r="H36" s="16">
        <f t="shared" si="1"/>
        <v>8.3590000000000012E-2</v>
      </c>
      <c r="I36" s="10">
        <f t="shared" si="2"/>
        <v>1.7553900000000002</v>
      </c>
    </row>
    <row r="37" spans="1:9" ht="20.100000000000001" customHeight="1" x14ac:dyDescent="0.3">
      <c r="A37" s="5" t="s">
        <v>177</v>
      </c>
      <c r="B37" s="5" t="s">
        <v>182</v>
      </c>
      <c r="C37" s="5" t="s">
        <v>168</v>
      </c>
      <c r="D37" s="5" t="s">
        <v>169</v>
      </c>
      <c r="E37" s="5" t="s">
        <v>81</v>
      </c>
      <c r="F37" s="10">
        <v>2.88</v>
      </c>
      <c r="G37" s="6">
        <f t="shared" si="0"/>
        <v>0.74880000000000013</v>
      </c>
      <c r="H37" s="16">
        <f t="shared" si="1"/>
        <v>3.7440000000000008E-2</v>
      </c>
      <c r="I37" s="10">
        <f t="shared" si="2"/>
        <v>0.78624000000000016</v>
      </c>
    </row>
    <row r="38" spans="1:9" ht="20.100000000000001" customHeight="1" x14ac:dyDescent="0.3">
      <c r="A38" s="5" t="s">
        <v>177</v>
      </c>
      <c r="B38" s="5" t="s">
        <v>182</v>
      </c>
      <c r="C38" s="5" t="s">
        <v>170</v>
      </c>
      <c r="D38" s="5" t="s">
        <v>171</v>
      </c>
      <c r="E38" s="5" t="s">
        <v>81</v>
      </c>
      <c r="F38" s="10">
        <v>7.31</v>
      </c>
      <c r="G38" s="6">
        <f t="shared" si="0"/>
        <v>1.9005999999999998</v>
      </c>
      <c r="H38" s="16">
        <f t="shared" si="1"/>
        <v>9.5030000000000003E-2</v>
      </c>
      <c r="I38" s="10">
        <f t="shared" si="2"/>
        <v>1.9956299999999998</v>
      </c>
    </row>
    <row r="39" spans="1:9" ht="20.100000000000001" customHeight="1" x14ac:dyDescent="0.3">
      <c r="A39" s="5" t="s">
        <v>177</v>
      </c>
      <c r="B39" s="5" t="s">
        <v>176</v>
      </c>
      <c r="C39" s="5" t="s">
        <v>41</v>
      </c>
      <c r="D39" s="5" t="s">
        <v>42</v>
      </c>
      <c r="E39" s="5" t="s">
        <v>2</v>
      </c>
      <c r="F39" s="10">
        <v>53.33</v>
      </c>
      <c r="G39" s="6">
        <f t="shared" si="0"/>
        <v>13.8658</v>
      </c>
      <c r="H39" s="16">
        <f t="shared" si="1"/>
        <v>0.69329000000000007</v>
      </c>
      <c r="I39" s="10">
        <f t="shared" si="2"/>
        <v>14.559089999999999</v>
      </c>
    </row>
    <row r="40" spans="1:9" ht="20.100000000000001" customHeight="1" x14ac:dyDescent="0.3">
      <c r="A40" s="5" t="s">
        <v>177</v>
      </c>
      <c r="B40" s="5" t="s">
        <v>176</v>
      </c>
      <c r="C40" s="5" t="s">
        <v>43</v>
      </c>
      <c r="D40" s="5" t="s">
        <v>44</v>
      </c>
      <c r="E40" s="5" t="s">
        <v>2</v>
      </c>
      <c r="F40" s="10">
        <v>63.3</v>
      </c>
      <c r="G40" s="6">
        <f t="shared" si="0"/>
        <v>16.457999999999998</v>
      </c>
      <c r="H40" s="16">
        <f t="shared" si="1"/>
        <v>0.82289999999999996</v>
      </c>
      <c r="I40" s="10">
        <f t="shared" si="2"/>
        <v>17.280899999999999</v>
      </c>
    </row>
    <row r="41" spans="1:9" ht="20.100000000000001" customHeight="1" x14ac:dyDescent="0.3">
      <c r="A41" s="5" t="s">
        <v>177</v>
      </c>
      <c r="B41" s="5" t="s">
        <v>176</v>
      </c>
      <c r="C41" s="5" t="s">
        <v>45</v>
      </c>
      <c r="D41" s="5" t="s">
        <v>46</v>
      </c>
      <c r="E41" s="5" t="s">
        <v>2</v>
      </c>
      <c r="F41" s="10">
        <v>70.430000000000007</v>
      </c>
      <c r="G41" s="6">
        <f t="shared" si="0"/>
        <v>18.311800000000005</v>
      </c>
      <c r="H41" s="16">
        <f t="shared" si="1"/>
        <v>0.91559000000000035</v>
      </c>
      <c r="I41" s="10">
        <f t="shared" si="2"/>
        <v>19.227390000000007</v>
      </c>
    </row>
    <row r="42" spans="1:9" ht="20.100000000000001" customHeight="1" x14ac:dyDescent="0.3">
      <c r="A42" s="5" t="s">
        <v>177</v>
      </c>
      <c r="B42" s="5" t="s">
        <v>176</v>
      </c>
      <c r="C42" s="5" t="s">
        <v>47</v>
      </c>
      <c r="D42" s="5" t="s">
        <v>48</v>
      </c>
      <c r="E42" s="5" t="s">
        <v>2</v>
      </c>
      <c r="F42" s="10">
        <v>84.46</v>
      </c>
      <c r="G42" s="6">
        <f t="shared" si="0"/>
        <v>21.959600000000002</v>
      </c>
      <c r="H42" s="16">
        <f t="shared" si="1"/>
        <v>1.0979800000000002</v>
      </c>
      <c r="I42" s="10">
        <f t="shared" si="2"/>
        <v>23.057580000000002</v>
      </c>
    </row>
    <row r="43" spans="1:9" ht="20.100000000000001" customHeight="1" x14ac:dyDescent="0.3">
      <c r="A43" s="5" t="s">
        <v>177</v>
      </c>
      <c r="B43" s="5" t="s">
        <v>176</v>
      </c>
      <c r="C43" s="5" t="s">
        <v>49</v>
      </c>
      <c r="D43" s="5" t="s">
        <v>50</v>
      </c>
      <c r="E43" s="5" t="s">
        <v>2</v>
      </c>
      <c r="F43" s="10">
        <v>97.61</v>
      </c>
      <c r="G43" s="6">
        <f t="shared" si="0"/>
        <v>25.378600000000006</v>
      </c>
      <c r="H43" s="16">
        <f t="shared" si="1"/>
        <v>1.2689300000000003</v>
      </c>
      <c r="I43" s="10">
        <f t="shared" si="2"/>
        <v>26.647530000000007</v>
      </c>
    </row>
    <row r="44" spans="1:9" ht="20.100000000000001" customHeight="1" x14ac:dyDescent="0.3">
      <c r="A44" s="5" t="s">
        <v>177</v>
      </c>
      <c r="B44" s="5" t="s">
        <v>176</v>
      </c>
      <c r="C44" s="5" t="s">
        <v>51</v>
      </c>
      <c r="D44" s="5" t="s">
        <v>52</v>
      </c>
      <c r="E44" s="5" t="s">
        <v>2</v>
      </c>
      <c r="F44" s="10">
        <v>13.0962</v>
      </c>
      <c r="G44" s="6">
        <f t="shared" si="0"/>
        <v>3.4050119999999993</v>
      </c>
      <c r="H44" s="16">
        <f t="shared" si="1"/>
        <v>0.17025059999999997</v>
      </c>
      <c r="I44" s="10">
        <f t="shared" si="2"/>
        <v>3.5752625999999994</v>
      </c>
    </row>
    <row r="45" spans="1:9" ht="20.100000000000001" customHeight="1" x14ac:dyDescent="0.3">
      <c r="A45" s="5" t="s">
        <v>177</v>
      </c>
      <c r="B45" s="5" t="s">
        <v>176</v>
      </c>
      <c r="C45" s="5" t="s">
        <v>53</v>
      </c>
      <c r="D45" s="5" t="s">
        <v>54</v>
      </c>
      <c r="E45" s="5" t="s">
        <v>2</v>
      </c>
      <c r="F45" s="10">
        <v>21.692299999999999</v>
      </c>
      <c r="G45" s="6">
        <f t="shared" si="0"/>
        <v>5.6399979999999985</v>
      </c>
      <c r="H45" s="16">
        <f t="shared" si="1"/>
        <v>0.28199989999999991</v>
      </c>
      <c r="I45" s="10">
        <f t="shared" si="2"/>
        <v>5.9219978999999983</v>
      </c>
    </row>
    <row r="46" spans="1:9" ht="20.100000000000001" customHeight="1" x14ac:dyDescent="0.3">
      <c r="A46" s="5" t="s">
        <v>177</v>
      </c>
      <c r="B46" s="5" t="s">
        <v>176</v>
      </c>
      <c r="C46" s="5" t="s">
        <v>55</v>
      </c>
      <c r="D46" s="5" t="s">
        <v>56</v>
      </c>
      <c r="E46" s="5" t="s">
        <v>2</v>
      </c>
      <c r="F46" s="10">
        <v>30.288499999999999</v>
      </c>
      <c r="G46" s="6">
        <f t="shared" si="0"/>
        <v>7.8750099999999996</v>
      </c>
      <c r="H46" s="16">
        <f t="shared" si="1"/>
        <v>0.3937505</v>
      </c>
      <c r="I46" s="10">
        <f t="shared" si="2"/>
        <v>8.2687604999999991</v>
      </c>
    </row>
    <row r="47" spans="1:9" ht="20.100000000000001" customHeight="1" x14ac:dyDescent="0.3">
      <c r="A47" s="5" t="s">
        <v>177</v>
      </c>
      <c r="B47" s="5" t="s">
        <v>176</v>
      </c>
      <c r="C47" s="5" t="s">
        <v>57</v>
      </c>
      <c r="D47" s="5" t="s">
        <v>58</v>
      </c>
      <c r="E47" s="5" t="s">
        <v>2</v>
      </c>
      <c r="F47" s="10">
        <v>40.909999999999997</v>
      </c>
      <c r="G47" s="6">
        <f t="shared" si="0"/>
        <v>10.636599999999998</v>
      </c>
      <c r="H47" s="16">
        <f t="shared" si="1"/>
        <v>0.53182999999999991</v>
      </c>
      <c r="I47" s="10">
        <f t="shared" si="2"/>
        <v>11.168429999999997</v>
      </c>
    </row>
    <row r="48" spans="1:9" ht="20.100000000000001" customHeight="1" x14ac:dyDescent="0.3">
      <c r="A48" s="5" t="s">
        <v>177</v>
      </c>
      <c r="B48" s="5" t="s">
        <v>176</v>
      </c>
      <c r="C48" s="5" t="s">
        <v>59</v>
      </c>
      <c r="D48" s="5" t="s">
        <v>60</v>
      </c>
      <c r="E48" s="5" t="s">
        <v>2</v>
      </c>
      <c r="F48" s="10">
        <v>16.557700000000001</v>
      </c>
      <c r="G48" s="6">
        <f t="shared" si="0"/>
        <v>4.305002</v>
      </c>
      <c r="H48" s="16">
        <f t="shared" si="1"/>
        <v>0.2152501</v>
      </c>
      <c r="I48" s="10">
        <f t="shared" si="2"/>
        <v>4.5202521000000004</v>
      </c>
    </row>
    <row r="49" spans="1:9" ht="20.100000000000001" customHeight="1" x14ac:dyDescent="0.3">
      <c r="A49" s="5" t="s">
        <v>177</v>
      </c>
      <c r="B49" s="5" t="s">
        <v>176</v>
      </c>
      <c r="C49" s="5" t="s">
        <v>61</v>
      </c>
      <c r="D49" s="5" t="s">
        <v>62</v>
      </c>
      <c r="E49" s="5" t="s">
        <v>2</v>
      </c>
      <c r="F49" s="10">
        <v>23.37</v>
      </c>
      <c r="G49" s="6">
        <f t="shared" si="0"/>
        <v>6.0762</v>
      </c>
      <c r="H49" s="16">
        <f t="shared" si="1"/>
        <v>0.30381000000000002</v>
      </c>
      <c r="I49" s="10">
        <f t="shared" si="2"/>
        <v>6.3800100000000004</v>
      </c>
    </row>
    <row r="50" spans="1:9" ht="20.100000000000001" customHeight="1" x14ac:dyDescent="0.3">
      <c r="A50" s="5" t="s">
        <v>177</v>
      </c>
      <c r="B50" s="5" t="s">
        <v>176</v>
      </c>
      <c r="C50" s="5" t="s">
        <v>63</v>
      </c>
      <c r="D50" s="5" t="s">
        <v>64</v>
      </c>
      <c r="E50" s="5" t="s">
        <v>2</v>
      </c>
      <c r="F50" s="10">
        <v>36.692300000000003</v>
      </c>
      <c r="G50" s="6">
        <f t="shared" si="0"/>
        <v>9.5399980000000006</v>
      </c>
      <c r="H50" s="16">
        <f t="shared" si="1"/>
        <v>0.47699990000000003</v>
      </c>
      <c r="I50" s="10">
        <f t="shared" si="2"/>
        <v>10.0169979</v>
      </c>
    </row>
    <row r="51" spans="1:9" ht="20.100000000000001" customHeight="1" x14ac:dyDescent="0.3">
      <c r="A51" s="5" t="s">
        <v>177</v>
      </c>
      <c r="B51" s="5" t="s">
        <v>176</v>
      </c>
      <c r="C51" s="5" t="s">
        <v>65</v>
      </c>
      <c r="D51" s="5" t="s">
        <v>66</v>
      </c>
      <c r="E51" s="5" t="s">
        <v>2</v>
      </c>
      <c r="F51" s="10">
        <v>47.653799999999997</v>
      </c>
      <c r="G51" s="6">
        <f t="shared" si="0"/>
        <v>12.389988000000002</v>
      </c>
      <c r="H51" s="16">
        <f t="shared" si="1"/>
        <v>0.61949940000000014</v>
      </c>
      <c r="I51" s="10">
        <f t="shared" si="2"/>
        <v>13.009487400000003</v>
      </c>
    </row>
    <row r="52" spans="1:9" ht="20.100000000000001" customHeight="1" x14ac:dyDescent="0.3">
      <c r="A52" s="5" t="s">
        <v>178</v>
      </c>
      <c r="B52" s="5" t="s">
        <v>176</v>
      </c>
      <c r="C52" s="5" t="s">
        <v>0</v>
      </c>
      <c r="D52" s="5" t="s">
        <v>1</v>
      </c>
      <c r="E52" s="5" t="s">
        <v>2</v>
      </c>
      <c r="F52" s="10">
        <v>0.55000000000000004</v>
      </c>
      <c r="G52" s="6">
        <f t="shared" si="0"/>
        <v>0.14300000000000002</v>
      </c>
      <c r="H52" s="16">
        <f t="shared" si="1"/>
        <v>7.150000000000001E-3</v>
      </c>
      <c r="I52" s="10">
        <f t="shared" si="2"/>
        <v>0.15015000000000001</v>
      </c>
    </row>
    <row r="53" spans="1:9" ht="20.100000000000001" customHeight="1" x14ac:dyDescent="0.3">
      <c r="A53" s="5" t="s">
        <v>178</v>
      </c>
      <c r="B53" s="5" t="s">
        <v>176</v>
      </c>
      <c r="C53" s="5" t="s">
        <v>3</v>
      </c>
      <c r="D53" s="5" t="s">
        <v>4</v>
      </c>
      <c r="E53" s="5" t="s">
        <v>2</v>
      </c>
      <c r="F53" s="10">
        <v>0.51</v>
      </c>
      <c r="G53" s="6">
        <f t="shared" si="0"/>
        <v>0.1326</v>
      </c>
      <c r="H53" s="16">
        <f t="shared" si="1"/>
        <v>6.6300000000000005E-3</v>
      </c>
      <c r="I53" s="10">
        <f t="shared" si="2"/>
        <v>0.13922999999999999</v>
      </c>
    </row>
    <row r="54" spans="1:9" ht="20.100000000000001" customHeight="1" x14ac:dyDescent="0.3">
      <c r="A54" s="5" t="s">
        <v>178</v>
      </c>
      <c r="B54" s="5" t="s">
        <v>176</v>
      </c>
      <c r="C54" s="5" t="s">
        <v>5</v>
      </c>
      <c r="D54" s="5" t="s">
        <v>6</v>
      </c>
      <c r="E54" s="5" t="s">
        <v>2</v>
      </c>
      <c r="F54" s="10">
        <v>0.74</v>
      </c>
      <c r="G54" s="6">
        <f t="shared" si="0"/>
        <v>0.19240000000000002</v>
      </c>
      <c r="H54" s="16">
        <f t="shared" si="1"/>
        <v>9.6200000000000018E-3</v>
      </c>
      <c r="I54" s="10">
        <f t="shared" si="2"/>
        <v>0.20202000000000001</v>
      </c>
    </row>
    <row r="55" spans="1:9" ht="20.100000000000001" customHeight="1" x14ac:dyDescent="0.3">
      <c r="A55" s="5" t="s">
        <v>178</v>
      </c>
      <c r="B55" s="5" t="s">
        <v>176</v>
      </c>
      <c r="C55" s="5" t="s">
        <v>7</v>
      </c>
      <c r="D55" s="5" t="s">
        <v>8</v>
      </c>
      <c r="E55" s="5" t="s">
        <v>2</v>
      </c>
      <c r="F55" s="10">
        <v>0.94</v>
      </c>
      <c r="G55" s="6">
        <f t="shared" si="0"/>
        <v>0.24439999999999995</v>
      </c>
      <c r="H55" s="16">
        <f t="shared" si="1"/>
        <v>1.2219999999999998E-2</v>
      </c>
      <c r="I55" s="10">
        <f t="shared" si="2"/>
        <v>0.25661999999999996</v>
      </c>
    </row>
    <row r="56" spans="1:9" ht="20.100000000000001" customHeight="1" x14ac:dyDescent="0.3">
      <c r="A56" s="5" t="s">
        <v>178</v>
      </c>
      <c r="B56" s="5" t="s">
        <v>176</v>
      </c>
      <c r="C56" s="5" t="s">
        <v>9</v>
      </c>
      <c r="D56" s="5" t="s">
        <v>10</v>
      </c>
      <c r="E56" s="5" t="s">
        <v>2</v>
      </c>
      <c r="F56" s="10">
        <v>0.68</v>
      </c>
      <c r="G56" s="6">
        <f t="shared" si="0"/>
        <v>0.17680000000000007</v>
      </c>
      <c r="H56" s="16">
        <f t="shared" si="1"/>
        <v>8.8400000000000041E-3</v>
      </c>
      <c r="I56" s="10">
        <f t="shared" si="2"/>
        <v>0.18564000000000008</v>
      </c>
    </row>
    <row r="57" spans="1:9" ht="20.100000000000001" customHeight="1" x14ac:dyDescent="0.3">
      <c r="A57" s="5" t="s">
        <v>178</v>
      </c>
      <c r="B57" s="5" t="s">
        <v>176</v>
      </c>
      <c r="C57" s="5" t="s">
        <v>11</v>
      </c>
      <c r="D57" s="5" t="s">
        <v>12</v>
      </c>
      <c r="E57" s="5" t="s">
        <v>2</v>
      </c>
      <c r="F57" s="10">
        <v>0.55000000000000004</v>
      </c>
      <c r="G57" s="6">
        <f t="shared" si="0"/>
        <v>0.14300000000000002</v>
      </c>
      <c r="H57" s="16">
        <f t="shared" si="1"/>
        <v>7.150000000000001E-3</v>
      </c>
      <c r="I57" s="10">
        <f t="shared" si="2"/>
        <v>0.15015000000000001</v>
      </c>
    </row>
    <row r="58" spans="1:9" ht="20.100000000000001" customHeight="1" x14ac:dyDescent="0.3">
      <c r="A58" s="5" t="s">
        <v>178</v>
      </c>
      <c r="B58" s="5" t="s">
        <v>176</v>
      </c>
      <c r="C58" s="5" t="s">
        <v>13</v>
      </c>
      <c r="D58" s="5" t="s">
        <v>14</v>
      </c>
      <c r="E58" s="5" t="s">
        <v>2</v>
      </c>
      <c r="F58" s="10">
        <v>0.24</v>
      </c>
      <c r="G58" s="6">
        <f t="shared" si="0"/>
        <v>6.2400000000000011E-2</v>
      </c>
      <c r="H58" s="16">
        <f t="shared" si="1"/>
        <v>3.1200000000000008E-3</v>
      </c>
      <c r="I58" s="10">
        <f t="shared" si="2"/>
        <v>6.5520000000000009E-2</v>
      </c>
    </row>
    <row r="59" spans="1:9" ht="20.100000000000001" customHeight="1" x14ac:dyDescent="0.3">
      <c r="A59" s="5" t="s">
        <v>178</v>
      </c>
      <c r="B59" s="5" t="s">
        <v>176</v>
      </c>
      <c r="C59" s="5" t="s">
        <v>15</v>
      </c>
      <c r="D59" s="5" t="s">
        <v>16</v>
      </c>
      <c r="E59" s="5" t="s">
        <v>2</v>
      </c>
      <c r="F59" s="10">
        <v>0.52</v>
      </c>
      <c r="G59" s="6">
        <f t="shared" si="0"/>
        <v>0.13519999999999999</v>
      </c>
      <c r="H59" s="16">
        <f t="shared" si="1"/>
        <v>6.7599999999999995E-3</v>
      </c>
      <c r="I59" s="10">
        <f t="shared" si="2"/>
        <v>0.14195999999999998</v>
      </c>
    </row>
    <row r="60" spans="1:9" ht="20.100000000000001" customHeight="1" x14ac:dyDescent="0.3">
      <c r="A60" s="5" t="s">
        <v>178</v>
      </c>
      <c r="B60" s="5" t="s">
        <v>176</v>
      </c>
      <c r="C60" s="5" t="s">
        <v>17</v>
      </c>
      <c r="D60" s="5" t="s">
        <v>18</v>
      </c>
      <c r="E60" s="5" t="s">
        <v>2</v>
      </c>
      <c r="F60" s="10">
        <v>0.74</v>
      </c>
      <c r="G60" s="6">
        <f t="shared" si="0"/>
        <v>0.19240000000000002</v>
      </c>
      <c r="H60" s="16">
        <f t="shared" si="1"/>
        <v>9.6200000000000018E-3</v>
      </c>
      <c r="I60" s="10">
        <f t="shared" si="2"/>
        <v>0.20202000000000001</v>
      </c>
    </row>
    <row r="61" spans="1:9" ht="20.100000000000001" customHeight="1" x14ac:dyDescent="0.3">
      <c r="A61" s="5" t="s">
        <v>178</v>
      </c>
      <c r="B61" s="5" t="s">
        <v>176</v>
      </c>
      <c r="C61" s="5" t="s">
        <v>19</v>
      </c>
      <c r="D61" s="5" t="s">
        <v>20</v>
      </c>
      <c r="E61" s="5" t="s">
        <v>2</v>
      </c>
      <c r="F61" s="10">
        <v>0.97</v>
      </c>
      <c r="G61" s="6">
        <f t="shared" si="0"/>
        <v>0.25219999999999998</v>
      </c>
      <c r="H61" s="16">
        <f t="shared" si="1"/>
        <v>1.261E-2</v>
      </c>
      <c r="I61" s="10">
        <f t="shared" si="2"/>
        <v>0.26480999999999999</v>
      </c>
    </row>
    <row r="62" spans="1:9" ht="20.100000000000001" customHeight="1" x14ac:dyDescent="0.3">
      <c r="A62" s="5" t="s">
        <v>178</v>
      </c>
      <c r="B62" s="5" t="s">
        <v>176</v>
      </c>
      <c r="C62" s="5" t="s">
        <v>21</v>
      </c>
      <c r="D62" s="5" t="s">
        <v>22</v>
      </c>
      <c r="E62" s="5" t="s">
        <v>2</v>
      </c>
      <c r="F62" s="10">
        <v>1.42</v>
      </c>
      <c r="G62" s="6">
        <f t="shared" si="0"/>
        <v>0.36919999999999997</v>
      </c>
      <c r="H62" s="16">
        <f t="shared" si="1"/>
        <v>1.8460000000000001E-2</v>
      </c>
      <c r="I62" s="10">
        <f t="shared" si="2"/>
        <v>0.38765999999999995</v>
      </c>
    </row>
    <row r="63" spans="1:9" ht="20.100000000000001" customHeight="1" x14ac:dyDescent="0.3">
      <c r="A63" s="5" t="s">
        <v>178</v>
      </c>
      <c r="B63" s="5" t="s">
        <v>176</v>
      </c>
      <c r="C63" s="5" t="s">
        <v>23</v>
      </c>
      <c r="D63" s="5" t="s">
        <v>24</v>
      </c>
      <c r="E63" s="5" t="s">
        <v>2</v>
      </c>
      <c r="F63" s="10">
        <v>1.88</v>
      </c>
      <c r="G63" s="6">
        <f t="shared" si="0"/>
        <v>0.4887999999999999</v>
      </c>
      <c r="H63" s="16">
        <f t="shared" si="1"/>
        <v>2.4439999999999996E-2</v>
      </c>
      <c r="I63" s="10">
        <f t="shared" si="2"/>
        <v>0.51323999999999992</v>
      </c>
    </row>
    <row r="64" spans="1:9" ht="20.100000000000001" customHeight="1" x14ac:dyDescent="0.3">
      <c r="A64" s="5" t="s">
        <v>178</v>
      </c>
      <c r="B64" s="5" t="s">
        <v>176</v>
      </c>
      <c r="C64" s="5" t="s">
        <v>25</v>
      </c>
      <c r="D64" s="5" t="s">
        <v>26</v>
      </c>
      <c r="E64" s="5" t="s">
        <v>2</v>
      </c>
      <c r="F64" s="10">
        <v>0.46</v>
      </c>
      <c r="G64" s="6">
        <f t="shared" si="0"/>
        <v>0.11959999999999998</v>
      </c>
      <c r="H64" s="16">
        <f t="shared" si="1"/>
        <v>5.9799999999999992E-3</v>
      </c>
      <c r="I64" s="10">
        <f t="shared" si="2"/>
        <v>0.12557999999999997</v>
      </c>
    </row>
    <row r="65" spans="1:9" ht="20.100000000000001" customHeight="1" x14ac:dyDescent="0.3">
      <c r="A65" s="5" t="s">
        <v>178</v>
      </c>
      <c r="B65" s="5" t="s">
        <v>176</v>
      </c>
      <c r="C65" s="5" t="s">
        <v>27</v>
      </c>
      <c r="D65" s="5" t="s">
        <v>28</v>
      </c>
      <c r="E65" s="5" t="s">
        <v>2</v>
      </c>
      <c r="F65" s="10">
        <v>0.67</v>
      </c>
      <c r="G65" s="6">
        <f t="shared" si="0"/>
        <v>0.17420000000000002</v>
      </c>
      <c r="H65" s="16">
        <f t="shared" si="1"/>
        <v>8.7100000000000007E-3</v>
      </c>
      <c r="I65" s="10">
        <f t="shared" si="2"/>
        <v>0.18291000000000002</v>
      </c>
    </row>
    <row r="66" spans="1:9" ht="20.100000000000001" customHeight="1" x14ac:dyDescent="0.3">
      <c r="A66" s="5" t="s">
        <v>178</v>
      </c>
      <c r="B66" s="5" t="s">
        <v>176</v>
      </c>
      <c r="C66" s="5" t="s">
        <v>29</v>
      </c>
      <c r="D66" s="5" t="s">
        <v>30</v>
      </c>
      <c r="E66" s="5" t="s">
        <v>2</v>
      </c>
      <c r="F66" s="10">
        <v>0.36</v>
      </c>
      <c r="G66" s="6">
        <f t="shared" si="0"/>
        <v>9.3600000000000017E-2</v>
      </c>
      <c r="H66" s="16">
        <f t="shared" si="1"/>
        <v>4.680000000000001E-3</v>
      </c>
      <c r="I66" s="10">
        <f t="shared" si="2"/>
        <v>9.828000000000002E-2</v>
      </c>
    </row>
    <row r="67" spans="1:9" ht="20.100000000000001" customHeight="1" x14ac:dyDescent="0.3">
      <c r="A67" s="5" t="s">
        <v>178</v>
      </c>
      <c r="B67" s="5" t="s">
        <v>176</v>
      </c>
      <c r="C67" s="5" t="s">
        <v>33</v>
      </c>
      <c r="D67" s="5" t="s">
        <v>34</v>
      </c>
      <c r="E67" s="5" t="s">
        <v>2</v>
      </c>
      <c r="F67" s="10">
        <v>0.39</v>
      </c>
      <c r="G67" s="6">
        <f t="shared" si="0"/>
        <v>0.10139999999999999</v>
      </c>
      <c r="H67" s="16">
        <f t="shared" si="1"/>
        <v>5.0699999999999999E-3</v>
      </c>
      <c r="I67" s="10">
        <f t="shared" si="2"/>
        <v>0.10647</v>
      </c>
    </row>
    <row r="68" spans="1:9" ht="20.100000000000001" customHeight="1" x14ac:dyDescent="0.3">
      <c r="A68" s="5" t="s">
        <v>178</v>
      </c>
      <c r="B68" s="5" t="s">
        <v>176</v>
      </c>
      <c r="C68" s="5" t="s">
        <v>35</v>
      </c>
      <c r="D68" s="5" t="s">
        <v>36</v>
      </c>
      <c r="E68" s="5" t="s">
        <v>2</v>
      </c>
      <c r="F68" s="10">
        <v>0</v>
      </c>
      <c r="G68" s="6">
        <f t="shared" si="0"/>
        <v>0</v>
      </c>
      <c r="H68" s="16">
        <f t="shared" ref="H68:H88" si="3">G68*$H$2</f>
        <v>0</v>
      </c>
      <c r="I68" s="10">
        <f t="shared" ref="I68:I88" si="4">G68+H68</f>
        <v>0</v>
      </c>
    </row>
    <row r="69" spans="1:9" ht="20.100000000000001" customHeight="1" x14ac:dyDescent="0.3">
      <c r="A69" s="5" t="s">
        <v>178</v>
      </c>
      <c r="B69" s="5" t="s">
        <v>176</v>
      </c>
      <c r="C69" s="5" t="s">
        <v>37</v>
      </c>
      <c r="D69" s="5" t="s">
        <v>38</v>
      </c>
      <c r="E69" s="5" t="s">
        <v>2</v>
      </c>
      <c r="F69" s="10">
        <v>0.19</v>
      </c>
      <c r="G69" s="6">
        <f t="shared" ref="G69:G88" si="5">F69+(F69*$G$2)</f>
        <v>4.9399999999999999E-2</v>
      </c>
      <c r="H69" s="16">
        <f t="shared" si="3"/>
        <v>2.47E-3</v>
      </c>
      <c r="I69" s="10">
        <f t="shared" si="4"/>
        <v>5.1869999999999999E-2</v>
      </c>
    </row>
    <row r="70" spans="1:9" ht="20.100000000000001" customHeight="1" x14ac:dyDescent="0.3">
      <c r="A70" s="5" t="s">
        <v>178</v>
      </c>
      <c r="B70" s="5" t="s">
        <v>176</v>
      </c>
      <c r="C70" s="5" t="s">
        <v>39</v>
      </c>
      <c r="D70" s="5" t="s">
        <v>40</v>
      </c>
      <c r="E70" s="5" t="s">
        <v>2</v>
      </c>
      <c r="F70" s="10">
        <v>0.44</v>
      </c>
      <c r="G70" s="6">
        <f t="shared" si="5"/>
        <v>0.1144</v>
      </c>
      <c r="H70" s="16">
        <f t="shared" si="3"/>
        <v>5.7200000000000003E-3</v>
      </c>
      <c r="I70" s="10">
        <f t="shared" si="4"/>
        <v>0.12012</v>
      </c>
    </row>
    <row r="71" spans="1:9" ht="20.100000000000001" customHeight="1" x14ac:dyDescent="0.3">
      <c r="A71" s="5" t="s">
        <v>178</v>
      </c>
      <c r="B71" s="5" t="s">
        <v>176</v>
      </c>
      <c r="C71" s="5" t="s">
        <v>67</v>
      </c>
      <c r="D71" s="5" t="s">
        <v>68</v>
      </c>
      <c r="E71" s="5" t="s">
        <v>2</v>
      </c>
      <c r="F71" s="10">
        <v>3.7999999999999999E-2</v>
      </c>
      <c r="G71" s="6">
        <f t="shared" si="5"/>
        <v>9.8799999999999999E-3</v>
      </c>
      <c r="H71" s="16">
        <f t="shared" si="3"/>
        <v>4.9399999999999997E-4</v>
      </c>
      <c r="I71" s="10">
        <f t="shared" si="4"/>
        <v>1.0374E-2</v>
      </c>
    </row>
    <row r="72" spans="1:9" ht="20.100000000000001" customHeight="1" x14ac:dyDescent="0.3">
      <c r="A72" s="5" t="s">
        <v>178</v>
      </c>
      <c r="B72" s="5" t="s">
        <v>176</v>
      </c>
      <c r="C72" s="5" t="s">
        <v>69</v>
      </c>
      <c r="D72" s="5" t="s">
        <v>70</v>
      </c>
      <c r="E72" s="5" t="s">
        <v>2</v>
      </c>
      <c r="F72" s="10">
        <v>2.5000000000000001E-2</v>
      </c>
      <c r="G72" s="6">
        <f t="shared" si="5"/>
        <v>6.5000000000000023E-3</v>
      </c>
      <c r="H72" s="16">
        <f t="shared" si="3"/>
        <v>3.2500000000000015E-4</v>
      </c>
      <c r="I72" s="10">
        <f t="shared" si="4"/>
        <v>6.8250000000000021E-3</v>
      </c>
    </row>
    <row r="73" spans="1:9" ht="20.100000000000001" customHeight="1" x14ac:dyDescent="0.3">
      <c r="A73" s="5" t="s">
        <v>178</v>
      </c>
      <c r="B73" s="5" t="s">
        <v>176</v>
      </c>
      <c r="C73" s="5" t="s">
        <v>71</v>
      </c>
      <c r="D73" s="5" t="s">
        <v>72</v>
      </c>
      <c r="E73" s="5" t="s">
        <v>2</v>
      </c>
      <c r="F73" s="10">
        <v>3.9E-2</v>
      </c>
      <c r="G73" s="6">
        <f t="shared" si="5"/>
        <v>1.014E-2</v>
      </c>
      <c r="H73" s="16">
        <f t="shared" si="3"/>
        <v>5.0699999999999996E-4</v>
      </c>
      <c r="I73" s="10">
        <f t="shared" si="4"/>
        <v>1.0647E-2</v>
      </c>
    </row>
    <row r="74" spans="1:9" ht="20.100000000000001" customHeight="1" x14ac:dyDescent="0.3">
      <c r="A74" s="5" t="s">
        <v>178</v>
      </c>
      <c r="B74" s="5" t="s">
        <v>176</v>
      </c>
      <c r="C74" s="5" t="s">
        <v>73</v>
      </c>
      <c r="D74" s="5" t="s">
        <v>74</v>
      </c>
      <c r="E74" s="5" t="s">
        <v>2</v>
      </c>
      <c r="F74" s="10">
        <v>4.8000000000000001E-2</v>
      </c>
      <c r="G74" s="6">
        <f t="shared" si="5"/>
        <v>1.2479999999999998E-2</v>
      </c>
      <c r="H74" s="16">
        <f t="shared" si="3"/>
        <v>6.2399999999999999E-4</v>
      </c>
      <c r="I74" s="10">
        <f t="shared" si="4"/>
        <v>1.3103999999999998E-2</v>
      </c>
    </row>
    <row r="75" spans="1:9" ht="20.100000000000001" customHeight="1" x14ac:dyDescent="0.3">
      <c r="A75" s="5" t="s">
        <v>178</v>
      </c>
      <c r="B75" s="5" t="s">
        <v>176</v>
      </c>
      <c r="C75" s="5" t="s">
        <v>75</v>
      </c>
      <c r="D75" s="5" t="s">
        <v>76</v>
      </c>
      <c r="E75" s="5" t="s">
        <v>2</v>
      </c>
      <c r="F75" s="10">
        <v>4.2999999999999997E-2</v>
      </c>
      <c r="G75" s="6">
        <f t="shared" si="5"/>
        <v>1.1180000000000002E-2</v>
      </c>
      <c r="H75" s="16">
        <f t="shared" si="3"/>
        <v>5.5900000000000014E-4</v>
      </c>
      <c r="I75" s="10">
        <f t="shared" si="4"/>
        <v>1.1739000000000003E-2</v>
      </c>
    </row>
    <row r="76" spans="1:9" ht="20.100000000000001" customHeight="1" x14ac:dyDescent="0.3">
      <c r="A76" s="5" t="s">
        <v>178</v>
      </c>
      <c r="B76" s="5" t="s">
        <v>176</v>
      </c>
      <c r="C76" s="5" t="s">
        <v>31</v>
      </c>
      <c r="D76" s="5" t="s">
        <v>32</v>
      </c>
      <c r="E76" s="5" t="s">
        <v>2</v>
      </c>
      <c r="F76" s="10">
        <v>0.96099999999999997</v>
      </c>
      <c r="G76" s="6">
        <f t="shared" si="5"/>
        <v>0.24985999999999997</v>
      </c>
      <c r="H76" s="16">
        <f t="shared" si="3"/>
        <v>1.2492999999999999E-2</v>
      </c>
      <c r="I76" s="10">
        <f t="shared" si="4"/>
        <v>0.26235299999999995</v>
      </c>
    </row>
    <row r="77" spans="1:9" ht="20.100000000000001" customHeight="1" x14ac:dyDescent="0.3">
      <c r="A77" s="5" t="s">
        <v>178</v>
      </c>
      <c r="B77" s="5" t="s">
        <v>176</v>
      </c>
      <c r="C77" s="5" t="s">
        <v>77</v>
      </c>
      <c r="D77" s="5" t="s">
        <v>78</v>
      </c>
      <c r="E77" s="5" t="s">
        <v>2</v>
      </c>
      <c r="F77" s="10">
        <v>9.9000000000000005E-2</v>
      </c>
      <c r="G77" s="6">
        <f t="shared" si="5"/>
        <v>2.5739999999999999E-2</v>
      </c>
      <c r="H77" s="16">
        <f t="shared" si="3"/>
        <v>1.2869999999999999E-3</v>
      </c>
      <c r="I77" s="10">
        <f t="shared" si="4"/>
        <v>2.7026999999999999E-2</v>
      </c>
    </row>
    <row r="78" spans="1:9" ht="20.100000000000001" customHeight="1" x14ac:dyDescent="0.3">
      <c r="A78" s="5" t="s">
        <v>178</v>
      </c>
      <c r="B78" s="5" t="s">
        <v>179</v>
      </c>
      <c r="C78" s="5" t="s">
        <v>79</v>
      </c>
      <c r="D78" s="5" t="s">
        <v>80</v>
      </c>
      <c r="E78" s="5" t="s">
        <v>81</v>
      </c>
      <c r="F78" s="10">
        <v>2.31</v>
      </c>
      <c r="G78" s="6">
        <f t="shared" si="5"/>
        <v>0.60060000000000002</v>
      </c>
      <c r="H78" s="16">
        <f t="shared" si="3"/>
        <v>3.0030000000000001E-2</v>
      </c>
      <c r="I78" s="10">
        <f t="shared" si="4"/>
        <v>0.63063000000000002</v>
      </c>
    </row>
    <row r="79" spans="1:9" ht="20.100000000000001" customHeight="1" x14ac:dyDescent="0.3">
      <c r="A79" s="5" t="s">
        <v>178</v>
      </c>
      <c r="B79" s="5" t="s">
        <v>179</v>
      </c>
      <c r="C79" s="5" t="s">
        <v>82</v>
      </c>
      <c r="D79" s="5" t="s">
        <v>83</v>
      </c>
      <c r="E79" s="5" t="s">
        <v>81</v>
      </c>
      <c r="F79" s="10">
        <v>3.74</v>
      </c>
      <c r="G79" s="6">
        <f t="shared" si="5"/>
        <v>0.97239999999999993</v>
      </c>
      <c r="H79" s="16">
        <f t="shared" si="3"/>
        <v>4.8619999999999997E-2</v>
      </c>
      <c r="I79" s="10">
        <f t="shared" si="4"/>
        <v>1.02102</v>
      </c>
    </row>
    <row r="80" spans="1:9" ht="20.100000000000001" customHeight="1" x14ac:dyDescent="0.3">
      <c r="A80" s="5" t="s">
        <v>178</v>
      </c>
      <c r="B80" s="5" t="s">
        <v>179</v>
      </c>
      <c r="C80" s="5" t="s">
        <v>84</v>
      </c>
      <c r="D80" s="5" t="s">
        <v>85</v>
      </c>
      <c r="E80" s="5" t="s">
        <v>81</v>
      </c>
      <c r="F80" s="10">
        <v>2.31</v>
      </c>
      <c r="G80" s="6">
        <f t="shared" si="5"/>
        <v>0.60060000000000002</v>
      </c>
      <c r="H80" s="16">
        <f t="shared" si="3"/>
        <v>3.0030000000000001E-2</v>
      </c>
      <c r="I80" s="10">
        <f t="shared" si="4"/>
        <v>0.63063000000000002</v>
      </c>
    </row>
    <row r="81" spans="1:9" ht="20.100000000000001" customHeight="1" x14ac:dyDescent="0.3">
      <c r="A81" s="5" t="s">
        <v>178</v>
      </c>
      <c r="B81" s="5" t="s">
        <v>179</v>
      </c>
      <c r="C81" s="5" t="s">
        <v>86</v>
      </c>
      <c r="D81" s="5" t="s">
        <v>87</v>
      </c>
      <c r="E81" s="5" t="s">
        <v>81</v>
      </c>
      <c r="F81" s="10">
        <v>3.74</v>
      </c>
      <c r="G81" s="6">
        <f t="shared" si="5"/>
        <v>0.97239999999999993</v>
      </c>
      <c r="H81" s="16">
        <f t="shared" si="3"/>
        <v>4.8619999999999997E-2</v>
      </c>
      <c r="I81" s="10">
        <f t="shared" si="4"/>
        <v>1.02102</v>
      </c>
    </row>
    <row r="82" spans="1:9" ht="20.100000000000001" customHeight="1" x14ac:dyDescent="0.3">
      <c r="A82" s="5" t="s">
        <v>178</v>
      </c>
      <c r="B82" s="5" t="s">
        <v>179</v>
      </c>
      <c r="C82" s="5" t="s">
        <v>88</v>
      </c>
      <c r="D82" s="5" t="s">
        <v>89</v>
      </c>
      <c r="E82" s="5" t="s">
        <v>81</v>
      </c>
      <c r="F82" s="10">
        <v>2.58</v>
      </c>
      <c r="G82" s="6">
        <f t="shared" si="5"/>
        <v>0.67080000000000006</v>
      </c>
      <c r="H82" s="16">
        <f t="shared" si="3"/>
        <v>3.3540000000000007E-2</v>
      </c>
      <c r="I82" s="10">
        <f t="shared" si="4"/>
        <v>0.70434000000000008</v>
      </c>
    </row>
    <row r="83" spans="1:9" ht="20.100000000000001" customHeight="1" x14ac:dyDescent="0.3">
      <c r="A83" s="5" t="s">
        <v>178</v>
      </c>
      <c r="B83" s="5" t="s">
        <v>179</v>
      </c>
      <c r="C83" s="5" t="s">
        <v>90</v>
      </c>
      <c r="D83" s="5" t="s">
        <v>91</v>
      </c>
      <c r="E83" s="5" t="s">
        <v>81</v>
      </c>
      <c r="F83" s="10">
        <v>2.58</v>
      </c>
      <c r="G83" s="6">
        <f t="shared" si="5"/>
        <v>0.67080000000000006</v>
      </c>
      <c r="H83" s="16">
        <f t="shared" si="3"/>
        <v>3.3540000000000007E-2</v>
      </c>
      <c r="I83" s="10">
        <f t="shared" si="4"/>
        <v>0.70434000000000008</v>
      </c>
    </row>
    <row r="84" spans="1:9" ht="20.100000000000001" customHeight="1" x14ac:dyDescent="0.3">
      <c r="A84" s="5" t="s">
        <v>178</v>
      </c>
      <c r="B84" s="5" t="s">
        <v>183</v>
      </c>
      <c r="C84" s="5" t="s">
        <v>126</v>
      </c>
      <c r="D84" s="5" t="s">
        <v>127</v>
      </c>
      <c r="E84" s="5" t="s">
        <v>81</v>
      </c>
      <c r="F84" s="10">
        <v>3.58</v>
      </c>
      <c r="G84" s="6">
        <f t="shared" si="5"/>
        <v>0.93080000000000007</v>
      </c>
      <c r="H84" s="16">
        <f t="shared" si="3"/>
        <v>4.6540000000000005E-2</v>
      </c>
      <c r="I84" s="10">
        <f t="shared" si="4"/>
        <v>0.9773400000000001</v>
      </c>
    </row>
    <row r="85" spans="1:9" ht="20.100000000000001" customHeight="1" x14ac:dyDescent="0.3">
      <c r="A85" s="5" t="s">
        <v>178</v>
      </c>
      <c r="B85" s="5" t="s">
        <v>183</v>
      </c>
      <c r="C85" s="5" t="s">
        <v>128</v>
      </c>
      <c r="D85" s="5" t="s">
        <v>129</v>
      </c>
      <c r="E85" s="5" t="s">
        <v>81</v>
      </c>
      <c r="F85" s="10">
        <v>3.58</v>
      </c>
      <c r="G85" s="6">
        <f t="shared" si="5"/>
        <v>0.93080000000000007</v>
      </c>
      <c r="H85" s="16">
        <f t="shared" si="3"/>
        <v>4.6540000000000005E-2</v>
      </c>
      <c r="I85" s="10">
        <f t="shared" si="4"/>
        <v>0.9773400000000001</v>
      </c>
    </row>
    <row r="86" spans="1:9" ht="20.100000000000001" customHeight="1" x14ac:dyDescent="0.3">
      <c r="A86" s="5" t="s">
        <v>178</v>
      </c>
      <c r="B86" s="5" t="s">
        <v>183</v>
      </c>
      <c r="C86" s="5" t="s">
        <v>142</v>
      </c>
      <c r="D86" s="5" t="s">
        <v>143</v>
      </c>
      <c r="E86" s="5" t="s">
        <v>81</v>
      </c>
      <c r="F86" s="10">
        <v>1.85</v>
      </c>
      <c r="G86" s="6">
        <f t="shared" si="5"/>
        <v>0.48100000000000009</v>
      </c>
      <c r="H86" s="16">
        <f t="shared" si="3"/>
        <v>2.4050000000000005E-2</v>
      </c>
      <c r="I86" s="10">
        <f t="shared" si="4"/>
        <v>0.50505000000000011</v>
      </c>
    </row>
    <row r="87" spans="1:9" ht="20.100000000000001" customHeight="1" x14ac:dyDescent="0.3">
      <c r="A87" s="5" t="s">
        <v>178</v>
      </c>
      <c r="B87" s="5" t="s">
        <v>183</v>
      </c>
      <c r="C87" s="5" t="s">
        <v>144</v>
      </c>
      <c r="D87" s="5" t="s">
        <v>145</v>
      </c>
      <c r="E87" s="5" t="s">
        <v>81</v>
      </c>
      <c r="F87" s="10">
        <v>1.85</v>
      </c>
      <c r="G87" s="6">
        <f t="shared" si="5"/>
        <v>0.48100000000000009</v>
      </c>
      <c r="H87" s="16">
        <f t="shared" si="3"/>
        <v>2.4050000000000005E-2</v>
      </c>
      <c r="I87" s="10">
        <f t="shared" si="4"/>
        <v>0.50505000000000011</v>
      </c>
    </row>
    <row r="88" spans="1:9" ht="20.100000000000001" customHeight="1" x14ac:dyDescent="0.3">
      <c r="A88" s="5" t="s">
        <v>178</v>
      </c>
      <c r="B88" s="5" t="s">
        <v>183</v>
      </c>
      <c r="C88" s="5" t="s">
        <v>146</v>
      </c>
      <c r="D88" s="5" t="s">
        <v>147</v>
      </c>
      <c r="E88" s="5" t="s">
        <v>81</v>
      </c>
      <c r="F88" s="10">
        <v>2.75</v>
      </c>
      <c r="G88" s="6">
        <f t="shared" si="5"/>
        <v>0.71499999999999986</v>
      </c>
      <c r="H88" s="16">
        <f t="shared" si="3"/>
        <v>3.5749999999999997E-2</v>
      </c>
      <c r="I88" s="10">
        <f t="shared" si="4"/>
        <v>0.75074999999999981</v>
      </c>
    </row>
  </sheetData>
  <sheetProtection algorithmName="SHA-512" hashValue="LVXWYSnUe0cPvJnXcAN2Sg9QN63Rp4XzWrCIWVckL1QwK/7W2RVR2t5iDT/Rr1UXHhPOdrAz+dCoMzsrUBnS0g==" saltValue="Zmkc2WaguBGqhaKHFayK8g==" spinCount="100000" sheet="1" objects="1" scenarios="1" autoFilter="0"/>
  <autoFilter ref="A3:I88" xr:uid="{8C325CFC-5945-46C4-8C99-4B86EB89B3A8}"/>
  <sortState xmlns:xlrd2="http://schemas.microsoft.com/office/spreadsheetml/2017/richdata2" ref="A4:Q88">
    <sortCondition descending="1" ref="A4:A88"/>
  </sortState>
  <mergeCells count="7">
    <mergeCell ref="I2:I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 ZINCO SYSTEM_2026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prof</cp:lastModifiedBy>
  <dcterms:created xsi:type="dcterms:W3CDTF">2026-02-10T17:08:36Z</dcterms:created>
  <dcterms:modified xsi:type="dcterms:W3CDTF">2026-02-11T10:02:01Z</dcterms:modified>
</cp:coreProperties>
</file>